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m-users\users$\khyz\Budżet-sprawozdania\"/>
    </mc:Choice>
  </mc:AlternateContent>
  <bookViews>
    <workbookView xWindow="0" yWindow="0" windowWidth="23970" windowHeight="7665" activeTab="4"/>
  </bookViews>
  <sheets>
    <sheet name="630" sheetId="2" r:id="rId1"/>
    <sheet name="801" sheetId="3" r:id="rId2"/>
    <sheet name="851 alko" sheetId="4" r:id="rId3"/>
    <sheet name="851" sheetId="5" r:id="rId4"/>
    <sheet name="853" sheetId="6" r:id="rId5"/>
    <sheet name="854" sheetId="7" r:id="rId6"/>
    <sheet name="921" sheetId="8" r:id="rId7"/>
    <sheet name="926" sheetId="9" r:id="rId8"/>
    <sheet name="900" sheetId="10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" i="9" l="1"/>
  <c r="F48" i="9"/>
  <c r="F47" i="9"/>
  <c r="F46" i="9"/>
  <c r="F45" i="9"/>
  <c r="F44" i="9"/>
  <c r="F43" i="9"/>
  <c r="F42" i="9"/>
  <c r="F41" i="9"/>
  <c r="F16" i="8"/>
  <c r="F17" i="8"/>
  <c r="F15" i="8"/>
  <c r="F14" i="8"/>
  <c r="F13" i="8"/>
  <c r="E11" i="10"/>
  <c r="E23" i="7"/>
  <c r="D23" i="7"/>
  <c r="F22" i="7"/>
  <c r="F21" i="7"/>
  <c r="F20" i="7"/>
  <c r="E16" i="6"/>
  <c r="D16" i="6"/>
  <c r="F14" i="6"/>
  <c r="F22" i="5"/>
  <c r="F21" i="5"/>
  <c r="E24" i="5"/>
  <c r="F23" i="5"/>
  <c r="F20" i="5"/>
  <c r="F17" i="4" l="1"/>
  <c r="F16" i="4"/>
  <c r="F15" i="4"/>
  <c r="E15" i="3"/>
  <c r="D11" i="10" l="1"/>
  <c r="F19" i="7"/>
  <c r="F19" i="5" l="1"/>
  <c r="F18" i="5"/>
  <c r="F14" i="4"/>
  <c r="F11" i="4"/>
  <c r="F13" i="3"/>
  <c r="F12" i="3"/>
  <c r="F9" i="9" l="1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D51" i="9"/>
  <c r="E51" i="9"/>
  <c r="F9" i="8"/>
  <c r="F10" i="8"/>
  <c r="F11" i="8"/>
  <c r="F12" i="8"/>
  <c r="D18" i="8"/>
  <c r="E18" i="8"/>
  <c r="F9" i="7"/>
  <c r="F10" i="7"/>
  <c r="F11" i="7"/>
  <c r="F12" i="7"/>
  <c r="F13" i="7"/>
  <c r="F14" i="7"/>
  <c r="F15" i="7"/>
  <c r="F16" i="7"/>
  <c r="F17" i="7"/>
  <c r="F18" i="7"/>
  <c r="F10" i="6"/>
  <c r="F11" i="6"/>
  <c r="F12" i="6"/>
  <c r="F13" i="6"/>
  <c r="F8" i="5"/>
  <c r="F9" i="5"/>
  <c r="F10" i="5"/>
  <c r="F11" i="5"/>
  <c r="F12" i="5"/>
  <c r="F13" i="5"/>
  <c r="F14" i="5"/>
  <c r="F15" i="5"/>
  <c r="F16" i="5"/>
  <c r="F17" i="5"/>
  <c r="D24" i="5"/>
  <c r="F9" i="4"/>
  <c r="F10" i="4"/>
  <c r="F12" i="4"/>
  <c r="F13" i="4"/>
  <c r="D18" i="4"/>
  <c r="E18" i="4"/>
  <c r="F7" i="3"/>
  <c r="F8" i="3"/>
  <c r="F9" i="3"/>
  <c r="F10" i="3"/>
  <c r="F11" i="3"/>
  <c r="F14" i="3"/>
  <c r="D15" i="3"/>
  <c r="F9" i="2"/>
  <c r="F10" i="2"/>
  <c r="F11" i="2"/>
  <c r="F12" i="2"/>
  <c r="F13" i="2"/>
  <c r="F14" i="2"/>
  <c r="F15" i="2"/>
  <c r="F16" i="2"/>
  <c r="D17" i="2"/>
  <c r="E17" i="2"/>
  <c r="F51" i="9" l="1"/>
  <c r="F11" i="10"/>
  <c r="F18" i="8"/>
  <c r="F23" i="7"/>
  <c r="F24" i="5"/>
  <c r="F18" i="4"/>
  <c r="F15" i="3"/>
  <c r="F17" i="2"/>
  <c r="F9" i="6"/>
  <c r="F15" i="6"/>
  <c r="F16" i="6"/>
</calcChain>
</file>

<file path=xl/sharedStrings.xml><?xml version="1.0" encoding="utf-8"?>
<sst xmlns="http://schemas.openxmlformats.org/spreadsheetml/2006/main" count="379" uniqueCount="218">
  <si>
    <t>Lp.</t>
  </si>
  <si>
    <t>Organizacja pożytku publicznego</t>
  </si>
  <si>
    <t>Nazwa zadania</t>
  </si>
  <si>
    <t>Wykonanie w %</t>
  </si>
  <si>
    <t>Uwagi</t>
  </si>
  <si>
    <t>Stowarzyszenie Turystyki Pieszej ,,Wędrowiec" ul. Miedziana 33/4, Lubin</t>
  </si>
  <si>
    <t>Stowarzyszenie Emerytów I Rencistów Byłych Pracowników KGHM Polska Miedź S.A. w Lubinie, ul. Marii Skłodowskiej- Curie 66</t>
  </si>
  <si>
    <t>Stowarzyszenie Dominik, ul. Jana Pawła II 58, Lubin</t>
  </si>
  <si>
    <t xml:space="preserve">Przez pola i lasy </t>
  </si>
  <si>
    <t>Polski Związek Niewidomych Okręg - Dolnośląski Koło w Lubinie, ul. Traugutta 8/3</t>
  </si>
  <si>
    <t>ZHP Chorągiew Dolnośląska Hufiec w Lubinie, ul. Nowa 6, Wrocław</t>
  </si>
  <si>
    <t>Stowarzyszenie Lotnicze Polskiej Miedzi w Lubinie, ul. Spacerowa 9</t>
  </si>
  <si>
    <t>Parafia pw. św. Jana Bosko w Lubinie, ul. Jana Pawła II 58</t>
  </si>
  <si>
    <t>Stowarzyszenie Wielu Kultur z siedzibą w Lubinie, ul. Tuwima 28/3</t>
  </si>
  <si>
    <t>OGÓŁEM</t>
  </si>
  <si>
    <t>w zł</t>
  </si>
  <si>
    <t>Dział  630, rozdział 63095 – Turystyka</t>
  </si>
  <si>
    <t>art. 19 a ustawy o działalności pożytku publicznego i wolontariacie</t>
  </si>
  <si>
    <t xml:space="preserve">Parafia Rzymskokatolicka Najświętszego Serca Pana Jezusa ul. Prusa 4 Lubin </t>
  </si>
  <si>
    <t>Fundacja Centrum Psychoonkologii VIVRE z siedzibą w Lubinie, ul. Kilińskiego 7/22</t>
  </si>
  <si>
    <t>Dział  801, rozdział 80195 – Oświata i wychowanie</t>
  </si>
  <si>
    <t>Wspieranie programów terapeutycznych i promocja zdrowego stylu życia</t>
  </si>
  <si>
    <t>Stowarzyszenie Klub Abstynenta Płomień w Lubinie, ul. Reymonta 40/1</t>
  </si>
  <si>
    <t>Wspieranie programów terapeutycznych dla osób uzależnionych i współuzależnionych</t>
  </si>
  <si>
    <t>Stowarzyszenie Integracji Społecznej Klub Abstynentów i ich Rodzin "Ariadna" w Lubinie, ul. KEN 6</t>
  </si>
  <si>
    <t>Dział  851, rozdział 85154 – Ochrona zdrowia ( Przeciwdziałanie alkoholizmowi )</t>
  </si>
  <si>
    <t>Stowarzyszenie Przyjaciół I Rodziców Osób Niepełnosprawnych "Równe Szanse" w Lubinie, ul. Wiertników 11</t>
  </si>
  <si>
    <t>Polski Związek Niewidomych Okręg - Dolnośląski Koło w Lubinie</t>
  </si>
  <si>
    <t>Polski Związek Emerytów, Rencistów i Inwalidów, Zarząd Rejonowy z siedzibą w Lubinie, ul. M. Skłodowskiej - Curie 14 a</t>
  </si>
  <si>
    <t>Stowarzyszenie Dać Nadzieję w Lubinie, ul. Odrodzenia 30</t>
  </si>
  <si>
    <t>Seniorski Szlak</t>
  </si>
  <si>
    <t>Stowarzyszenie Seniorów Trzeci Wiek</t>
  </si>
  <si>
    <t xml:space="preserve">Towarzystwo Przyjaciół Dzieci Koło Dzieci i Młodzieży Specjalnej Troski w Lubinie, ul. Budowniczych Lgom 85/7 </t>
  </si>
  <si>
    <t>Ochrona i promocja zdrowia oraz pomoc psychoonkologiczna pacjentom onkologicznym, ich rodzinom i osobom w żałobie</t>
  </si>
  <si>
    <t>Dział  851, rozdział 85195 – Ochrona zdrowia</t>
  </si>
  <si>
    <t>Festiwal Narodów</t>
  </si>
  <si>
    <t>Rzymsko-Katolicka Parafia pw. Św. Jana Bosko w Lubinie</t>
  </si>
  <si>
    <t>Budowanie systemu wsparcia osób i rodzin pozostających w trudnej sytuacji życiowej - pomoc osobom bezdomnym i ubogim poprzez ich aktywizację i zapewnienie tymczasowego, całodobowego schronienia w schronisku dla osób bezdomnych oraz tymczasowego schronienia w noclegowni i ogrzewalni</t>
  </si>
  <si>
    <t>Dział  853, rozdział 85395 – Pozostałe zadania w zakresie polityki społecznej</t>
  </si>
  <si>
    <t>Lubińskie Centrum Tenisowe Top Tenis w Lubinie, ul. Baczynowa 1</t>
  </si>
  <si>
    <t>Międzyszkolny Ludowy Klub  Sportowy Sokół Lubin, ul. Sybiraków 11</t>
  </si>
  <si>
    <t>Organizacja Urodzin Akademii Żaczek i Dnia Dziecka</t>
  </si>
  <si>
    <t>Stowarzyszenie Akademia Piłkarska Żaczek - Orlik z siedzibą w Lubinie, ul. Pawia 46/6</t>
  </si>
  <si>
    <t>Uczniowski Klub Sportowy Akademia Piłkarska Fem Gol, z siedzibą w Lubinie, ul. Pawia 9/15</t>
  </si>
  <si>
    <t>Ludowy Uczniowski Klub Sportowy LUKS "Ziemia Lubińska" z siedzibą w Czerniec 1</t>
  </si>
  <si>
    <t>Organizacja Wypoczynku letniego Obóz Sportowy</t>
  </si>
  <si>
    <t>Stowarzyszenie Sportowe Górnik Lubin przy Związku Zawodowym Pracowników Dołowych, ul. M. Skłodowskiej- Curie 188</t>
  </si>
  <si>
    <t>Obóz sportowo-rekreacyjny</t>
  </si>
  <si>
    <t>Salezjańskie Centrum Sportowe Amico w Lubinie, ul. Prusa 4</t>
  </si>
  <si>
    <t>Dział  854, rozdział 854 – Edukacyjna opieka wychowawcza</t>
  </si>
  <si>
    <t>"Pamięć i historia"</t>
  </si>
  <si>
    <t>Lubińskie Stowarzyszenie Twórców Kultury w Lubinie, ul. KEN 6a</t>
  </si>
  <si>
    <t>Organizacja imprez międzypokoleniowych</t>
  </si>
  <si>
    <t>Dział  921, rozdział 92105 –Kultura i Ochrona Dziedzictwa Narodowego</t>
  </si>
  <si>
    <t>Uczniowski Klub Sportowy Miedziani z siedzibą w Lubinie, ul. Norwida 10</t>
  </si>
  <si>
    <t>Upowszechniania i wspieranie gry w piłkę ręczną wśród dorosłych mieszkańców - Masterów</t>
  </si>
  <si>
    <t xml:space="preserve">Lubińskie Stowarzyszenie Sportowe Handball Czerniec 2a </t>
  </si>
  <si>
    <t>Akademia Sportowego Rozwoju Natalii Czerwonki, z siedzibą w Lubinie, ul. Malinowskiego 5b/6</t>
  </si>
  <si>
    <t>Szkoła Boksu Zagłębia Miedziowego</t>
  </si>
  <si>
    <t>Miejski Klub Bokserski Energetyka Lubin z siedzibą w Lubinie, ul. M. Skłodowskiej -Curie 46</t>
  </si>
  <si>
    <t>Doskonalenie systemu szkolenia w jeździe szybkiej na lodzie</t>
  </si>
  <si>
    <t>Międzyszkolny Klub Sportowy "Cuprum" w Lubinie, ul. Sybiraków 11</t>
  </si>
  <si>
    <t xml:space="preserve">Doskonalenie systemu szkolenia w piłce nożnej dziewcząt - udział zawodniczek akademii piłkarskiej Femgol Lubin w turniejach i rozgrywkach piłki nożnej </t>
  </si>
  <si>
    <t xml:space="preserve">Doskonalenie systemu szkolenia w piłce nożnej dzieci i młodzieży oraz dorosłych </t>
  </si>
  <si>
    <t>Stowarzyszenie Miłośników Koszykówki w Lubinie, ul. Sikorskiego 24</t>
  </si>
  <si>
    <t>Stowarzyszenie Miłośników Gór w Lubinie, ul. Pawia 41</t>
  </si>
  <si>
    <t xml:space="preserve">Upowszechnianie kultury fizycznej i sportu w dyscyplinie sportowej karate </t>
  </si>
  <si>
    <t>Lubiński Klub Karate Kuokushin w Lubinie, ul. Chełmońskiego 10</t>
  </si>
  <si>
    <t>Stowarzyszenie Akademia Piłkarska Żaczek - Orlik  w Lubinie, ul. Pawia 46/6</t>
  </si>
  <si>
    <t xml:space="preserve">Prowadzenie szkolenia Taekwondo-do na poziomie podstawowym i zawansowanym </t>
  </si>
  <si>
    <t>Klub Koreańskiej sztuki Walki Taekwondo w Lubinie, ul. KEN 6a</t>
  </si>
  <si>
    <t>Lubińska młodzież gra w tenisa ziemnego</t>
  </si>
  <si>
    <t>Udział dzieci i młodzieży Lubina w ogólnopolskim współzawodnictwie dzieci i młodzieży w zakresie lekkiej atletyki</t>
  </si>
  <si>
    <t>Prowadzenie szkolenia szermierczego</t>
  </si>
  <si>
    <t>Uczniowski Klub sportowy MDK "Olimp" w Lubinie, ul. KEN 6a</t>
  </si>
  <si>
    <t>Fundacja Tenis Stołowy Zagłębie Lubin w Lubinie, ul. Tysiąclecia 2</t>
  </si>
  <si>
    <t>Klub Rugby Miedziowi Lubin w Lubinie, ul. Cedyńska 11/3</t>
  </si>
  <si>
    <t>Stowarzyszenie Brydża Sportowego IMPAS w Lubinie, ul. Łuzycka1/7</t>
  </si>
  <si>
    <t>Dział  926, rozdział 92605 –Kultura fizyczna</t>
  </si>
  <si>
    <t>Dział  900, 90095 – Gospodarka komunalna i ochrona środowiska</t>
  </si>
  <si>
    <t>Wysokość przyznanej kwoty dotacji 2020</t>
  </si>
  <si>
    <t>Stowarzyszenie Centrum Formacji Rodziny im. Jana Pawła II z siedzibą w Lubinie, ul. Jana Pawła II 58</t>
  </si>
  <si>
    <t xml:space="preserve">Zorganizowanie pleneru malarskiego wraz z prelekcją w Parku Wrocławskiem - poszukiwanie walorów miasta Lubina </t>
  </si>
  <si>
    <t>Wycieczka turystyczno- krajoznawcza Lubelszczyzna i Roztocze - 7 dni</t>
  </si>
  <si>
    <t>Piękna nasza Polska cała</t>
  </si>
  <si>
    <t>Plenerowe spotkanie motocyklowe. Turystyczne wyjazdy motocyklowe</t>
  </si>
  <si>
    <t>Wakacje z ,,Wędrowcem'' i Poznajemy naszych sąsiadów</t>
  </si>
  <si>
    <t>Śladami Jana Pawła II na 100 lecie urodzin"</t>
  </si>
  <si>
    <t>"A Tacy Sami" Stowarzyszenie przy Zespole Szkół i Placówek Oświatowych z siedzibą w Lubinie, ul. Składowa 3</t>
  </si>
  <si>
    <t>Regionalnie wędruj z nami</t>
  </si>
  <si>
    <t>Część opisowa do załącznika Nr 11 z wykonania budżetu miasta Lubina za 2020 r.</t>
  </si>
  <si>
    <t>Warsztaty umiejętności społecznych, artystyczne oraz muzyczne "Pomóż mi zrozumieć ten świat"</t>
  </si>
  <si>
    <t>Międzyszkolny konkurs informatyczny</t>
  </si>
  <si>
    <t>A Tacy Sami" Stowarzyszenie przy Zespole Szkół i Placówek Oświatowych z siedzibą w Lubinie, ul. Składowa 3</t>
  </si>
  <si>
    <t>Warsztaty dla rodziców i młodzieży "Postaw na rozwój"</t>
  </si>
  <si>
    <t>Dziecięce warsztaty śpiewu cerkiewnego</t>
  </si>
  <si>
    <t>Lubiński Klub Fantastyki "Ostatnie Przymierze" z siedzibą w Lubinie, ul. Miedziana 7/3</t>
  </si>
  <si>
    <t xml:space="preserve">Główkuj nad planszą </t>
  </si>
  <si>
    <t>Organizacja zajęć pozalekcyjnych w rożnej formie: warsztatów plastycznych i dekoracyjnych, muzyczno-wokalnych, korepetycji z przedmiotów szkolnych w ramach wyrównywania braków w nauce i różnych form warsztatów zainteresowań m.in. kuglarstwo…</t>
  </si>
  <si>
    <t>Stowarzyszenie Sport Art z siedzibą w Lubinie, ul. Tadeusza Kościuszki 12</t>
  </si>
  <si>
    <t>Twórcza aktywność- Rytmy</t>
  </si>
  <si>
    <t>Warsztaty na temat uzależnień oraz wsparcie osób zmagających się z uzależnieniami oraz ich rodzin</t>
  </si>
  <si>
    <t>Warsztaty "Uzależnienia jak je rozumieć?" skierowane do młodzieży, osób dorosłych, ze szczególnym uwzględnieniem seniorów</t>
  </si>
  <si>
    <t>Fundacja For ART. z siedzibą w Lubinie, ul. Łukasiewicza 2</t>
  </si>
  <si>
    <t>Młodość bez uzależnień</t>
  </si>
  <si>
    <t>Klub Abstynenta Arka przy Parafii św. M. Kolbe z siedzibą w Lubinie, ul. Orla 32</t>
  </si>
  <si>
    <t>Promocja trzeźwego życia</t>
  </si>
  <si>
    <t>Wyjdź z domu 2020</t>
  </si>
  <si>
    <t>Piknik Artystyczny - Flower -Power-Szalone Lata Siedemdziesiąte</t>
  </si>
  <si>
    <t>Działanie na rzecz osób niepełnosprawnych. Organizacja turnusu rehabilitacyjnego w OKW Perła w Rewalu</t>
  </si>
  <si>
    <t>Plenerowa impreza integracyjna "Powitanie lata"</t>
  </si>
  <si>
    <t>Lubiński konkurs artystyczny pt. "Akademia Sztuki"</t>
  </si>
  <si>
    <t xml:space="preserve"> Rehabilitacja, integracja osób niewidomych i niedowidzących. Warsztaty manualne</t>
  </si>
  <si>
    <t>Warsztaty promujące zdrowy tryb życia w przestrzeni fizycznej i psychicznej dla seniorów, osób z niepełnosprawnością oraz ich bliskich</t>
  </si>
  <si>
    <t>Warsztaty "Chcę być zdrowy. Ale jak? Dla seniorów, osób niepełnosprawnych oraz bliskich rodzin niepełnosprawnych</t>
  </si>
  <si>
    <t xml:space="preserve"> Dzień Seniora i Andrzejki</t>
  </si>
  <si>
    <t>Ochotnicze Pogotowie Poszukiwawczo-Ratownicze "SAR" z siedzibą w Lubinie, ul. Norwida 10</t>
  </si>
  <si>
    <t>Bezpieczeństwo w miejscach publicznych i w twoim miejscu zamieszkania "Reaguj - nie panikuj 2020"</t>
  </si>
  <si>
    <t>Fundacja Przyjaciół Dzieci z Autyzmem "Dar Losu" z siedzibą w Lubinie, ul. Gwarków 92/10</t>
  </si>
  <si>
    <t>Piknik Sportowy dla dzieci z niepełnosprawnościami ich rodzin "Sport zabawa ważna sprawa"</t>
  </si>
  <si>
    <t xml:space="preserve">”Profilaktyka i ochrona zdrowia – pomoc osobom starszym 
i potrzebującym w okresie zagrożenia koronawirusem”
</t>
  </si>
  <si>
    <t>Prowadzenie jadłodajni</t>
  </si>
  <si>
    <t xml:space="preserve"> "Prowadzenie punktu wydawania artykułów żywnościowych"</t>
  </si>
  <si>
    <t>"Pomoc rodzinom i wsparcie w rozwiązywaniu problemów życiowych poprzez-prowadzenie Specjalistycznej Poradni Rodzinnej”</t>
  </si>
  <si>
    <t>Organizacja i realizacja programu edukacyjno-społecznego -rekreacyjnego Centrum Rozwoju i aktywności dzieci i młodzieży Strefa Młodych Oratorium św. Dominika Savio"</t>
  </si>
  <si>
    <t>Koło Lubińskiego Towarzystwa Pomocy im. Św. Brata Alberta</t>
  </si>
  <si>
    <t>Polski Związek Emerytów, Rencistów i Inwalidów, Zarząd Rejonowy z siedzibą w Lubinie</t>
  </si>
  <si>
    <t xml:space="preserve">Parafia Rzymskokatolicka pod wezwaniem Najświętszego Serca Pana Jezusa </t>
  </si>
  <si>
    <t xml:space="preserve">Stowarzyszenie "Trzeci Wiek" </t>
  </si>
  <si>
    <t>Organizacja turnieju tenisa ziemnego z okazji Dnia Dziecka, oraz organizacja obozów tenisowych i półkolonii dla dzieci i młodzieży w czasie wakacji 2020</t>
  </si>
  <si>
    <t>Przeprowadzenie zgrupowania sportowego</t>
  </si>
  <si>
    <t xml:space="preserve">Lubiński Klub Fantastyki Ostatnie Przymierze w Lubinie, ul. Miedziana 7/3 </t>
  </si>
  <si>
    <t>Kości zostały rzucone</t>
  </si>
  <si>
    <t>Rodzina na szlaku i VII Bieg Dinusia</t>
  </si>
  <si>
    <t>Organizacja letniego obozu sportowego podczas wakacji dla grupy dziewcząt II Ligii piłki nożnej</t>
  </si>
  <si>
    <t xml:space="preserve">Organizacja obozu letniego dla zawodniczek Akademii Piłkarskiej Femgol Lubin </t>
  </si>
  <si>
    <t>Edukacyjny obóz letni</t>
  </si>
  <si>
    <t>Organizacja Wyjazdu Integracyjno-Poznawczego w Bieszczady "Dziki zachód na wschodzie"</t>
  </si>
  <si>
    <t>Stowarzyszenie Rozwoju Piłki Ręcznej SPORTFUTURE z siedzibą w Lubinie, ul. Zwierzyckiego 20</t>
  </si>
  <si>
    <t>Piknik Rodzinny z okazji Dnia Dziecka</t>
  </si>
  <si>
    <t>Plener i gala wystaw: "Nie zapomnimy - 100 rocznica Cudu nad Wisłą</t>
  </si>
  <si>
    <t>Fundacja Razem z siedzibą w Lubinie, ul. Bzowa 19/8 Wrocław</t>
  </si>
  <si>
    <t>Wydanie książki "Spacer po dawnym Lubinie na pocztówkach z XIX i XX wieku"- album o historii miasta Lubina</t>
  </si>
  <si>
    <t>Stowarzyszenie Tradycji 34 Brygady Kawalerii Pancernej</t>
  </si>
  <si>
    <t>Organizacja spotkania z udziałem wojska - "Spotkanie pokoleń"</t>
  </si>
  <si>
    <t>Akcja informacyjna "Jak mądrze dokarmiać ptaki"</t>
  </si>
  <si>
    <t>Pomoc dla zwierząt 2020</t>
  </si>
  <si>
    <t>XI Maraton pieszo i rowerem dookoła Lubina</t>
  </si>
  <si>
    <t xml:space="preserve">Wspieranie aktywności ruchowej dzieci w wieku 4-12 lat poprzez organizację i prowadzenie cyklicznych zajęć o profilu piłka nożna </t>
  </si>
  <si>
    <t>Rozwój Rugby poprzez organizację I Polskiej Ligi Rugby, turniejów szkolnych oraz szkolenia dzieci i młodzieży</t>
  </si>
  <si>
    <t>Lubińska szkółka badmintona 2020</t>
  </si>
  <si>
    <t>Uczniowski Klub Sportowy Piłki Siatkowej z siedzibą w Lubinie, ul. Wyszyńskiego 8</t>
  </si>
  <si>
    <t>Od zabawy przez naukę po mistrzostwo. Szkolenie siatkarskie dzieci i młodzieży w Lubinie</t>
  </si>
  <si>
    <t>Wspieranie kultury fizycznej poprzez szkolenie dzieci i młodzieży w łyżwiarstwie szybkim i wrotkarstwie</t>
  </si>
  <si>
    <t>Szkolenie w poszczególnych dyscyplinach sportowych oraz udział w zawodach sportowych i organizacja imprez sportowych w roku 2020</t>
  </si>
  <si>
    <t>Miejski Klub Sportowy "Zagłębie" Lubin S.A, ul. Marii Skłodowskiej-Curie 98</t>
  </si>
  <si>
    <t>Organizacja Meczu Reprezentacji Polski w Piłce Ręcznej Kobiet Polska - Rumunia</t>
  </si>
  <si>
    <t>Lubin Lata 2020</t>
  </si>
  <si>
    <t>Organizacja XXV Turnieju Brydża Sportowego Par z okazji Świata Niepodległości pod patronatem Prezydenta Lubina w dniu 11.11.2020 r., IV Memoriał Andrzeja Górzyńskiego</t>
  </si>
  <si>
    <t>Powiatowe Zrzeszenie Ludowe Zespoły Sportowe w Lubinie</t>
  </si>
  <si>
    <t>Udział dzieci i młodzieży w zawodach sportowych z Gminy Miejskiej Lubin na terenie województwa Dolnośląskiego</t>
  </si>
  <si>
    <t>Prowadzenie szkolenia w piłce ręcznej i wspieranie aktywności ruchowej wśród dzieci w 2020 r.</t>
  </si>
  <si>
    <t>Organizacja zajęć szkoleniowo-rekreacyjnych z tenisa stołowego dal dzieci młodzieży i osób dorosłych</t>
  </si>
  <si>
    <t>I Festiwal Wspinaczkowy Kielich 2020</t>
  </si>
  <si>
    <t>Ludowy Uczniowski Klub Sportowy LUKS "Ziemia Lubińska" Czerniec 1</t>
  </si>
  <si>
    <t>Prowadzenie szkolenia z piłki nożnej dziewcząt poprzez udział w systemowych rozgrywkach i organizowanych turniejach na boiskach trawiastych</t>
  </si>
  <si>
    <t>Akademia Koszykówki 2020</t>
  </si>
  <si>
    <t>Miejski Klub Sportowy "Zagłębie" Lubin, ul. Marii Skłodowskiej-Curie 98</t>
  </si>
  <si>
    <t>Szkolenie w zakresie piłki ręcznej w 2020 roku</t>
  </si>
  <si>
    <t>Piknik rodzinny</t>
  </si>
  <si>
    <t>Międzyszkolny Klub Sportowy PIRANIE z siedzibą w Lubinie, ul. Sybiraków 11</t>
  </si>
  <si>
    <t>I Lubiński Festiwal Pływacki</t>
  </si>
  <si>
    <t>Klub Karate Arashi z siedzibą w Legnicy, ul. Lotnicza 30/4</t>
  </si>
  <si>
    <t>Organizacja Międzynarodowych Zawodów ARASHI CUP 2020 Lubin oraz organizacja szkolenia</t>
  </si>
  <si>
    <t>Dolnośląski związek Badmintona z siedzibą w Lubinie, ul. Tadeusza Kościuszki 12</t>
  </si>
  <si>
    <t>Puchar Dolnego Śląska w badmintonie w grach pojedynczych</t>
  </si>
  <si>
    <t xml:space="preserve">Prowadzenie zajęć propagujących sporty strzeleckie dla dzieci i młodzieży w 2020 r. </t>
  </si>
  <si>
    <t xml:space="preserve">Stowarzyszenie na Rzecz Obronności i Bezpieczeństwa Kraju z siedzibą w Lubinie, ul. Krupińskiego 61/7 </t>
  </si>
  <si>
    <t>Propagowanie sportów lotniczych - festiwal wiatru</t>
  </si>
  <si>
    <t xml:space="preserve">Stowarzyszenie Seniorów Trzeci Wiek z siedzibą w Lubinie, ul. Sienkiewicza 3 </t>
  </si>
  <si>
    <t>Wykonanie na dzień 31.12.2020 r.</t>
  </si>
  <si>
    <t>Promocja trzeźwego stylu życia</t>
  </si>
  <si>
    <t xml:space="preserve">Warsztaty terapeutyczne dla osób uzależnionych </t>
  </si>
  <si>
    <t>Organizacja Spotkania Mikołajkowego</t>
  </si>
  <si>
    <t xml:space="preserve">Przygotowanie i doposażenie całodobowego ośrodka specjalistycznej opieki osób niepełnosprawnych intelektualnie 
i ruchowo pod kątem prowadzenia zajęć rewalidacyjno - rehabilitacyjnych
</t>
  </si>
  <si>
    <t>Diecezja Legnicka</t>
  </si>
  <si>
    <t xml:space="preserve">Półkolonia z SCS Amico </t>
  </si>
  <si>
    <t>Organizacja obozu harcerskiego w Wygnańczycach</t>
  </si>
  <si>
    <t>Stowarzyszenie Orkiestry Sursum Corda w Legnicy, ul. Jana Pawła I</t>
  </si>
  <si>
    <t>Warsztaty muzyczno-edukacyjne pt. "Szlakiem tradycji historycznych i kulturalnych Dolnego Śląska"</t>
  </si>
  <si>
    <t>Niezwykły świadek historii</t>
  </si>
  <si>
    <t>Harcerska Szkoła Patriotyzmu</t>
  </si>
  <si>
    <t xml:space="preserve">Historia Powiatu Lubińskiego </t>
  </si>
  <si>
    <t>Fundacja Dumni z Lubina w Lubinie, ul. Tysiąclecia 2</t>
  </si>
  <si>
    <t>Wsparcie rozgrywek piłkarskich seniorów</t>
  </si>
  <si>
    <t>Realizacja Programu Szkoleniowego Ratowników Wodnych</t>
  </si>
  <si>
    <t>Wspieranie aktywności ruchowej dzieci wg metody funino</t>
  </si>
  <si>
    <t>Poprawa warunków uprawiania sportu, modernizacja infrastruktury boiska</t>
  </si>
  <si>
    <t xml:space="preserve">Rozwój szermierki w regionie </t>
  </si>
  <si>
    <t xml:space="preserve">brak realizacji zadania z powodu epidemii </t>
  </si>
  <si>
    <t>Dolnośląskie Wodne Ochotnicze Pogotowie Ratunkowe we Wrocławiu Oddział Powiatowy w Legnicy, Kunice, ul. Słoneczna 3a</t>
  </si>
  <si>
    <t>Udział drużyny seniorskiej w rozgrywkach koszykarskich DZKOSZ</t>
  </si>
  <si>
    <t>MKS Zagłębie Lubin Spółka Akcyjna, ul. Marii Skłodowskiej - Curie 98</t>
  </si>
  <si>
    <t>Organizacja meczu Superligi Piłki Ręcznej Kobiet MKS Zagłębie Lubin- MKS Perła Lublin"</t>
  </si>
  <si>
    <t>Stowarzyszenie Zagłębie Lubin Future, Lubin, ul. Kresowa 14b/20</t>
  </si>
  <si>
    <t xml:space="preserve">Organizacja Turnieju Mikołajkowego </t>
  </si>
  <si>
    <t>Fundacja Tenis Stołowy Zagłębie Lubin, Lubin, Ul. Tysiąclecia 2</t>
  </si>
  <si>
    <t>Świąteczny Turniej "Mistrzostwa Zagłębia Miedziowego w Tenisie Stołowym</t>
  </si>
  <si>
    <t xml:space="preserve">Klub Sportowy Olimp, Lubin, ul. Mieszka I </t>
  </si>
  <si>
    <t xml:space="preserve">dotacja przyznana w oparciu ustawę o sporcie </t>
  </si>
  <si>
    <t xml:space="preserve">Parafia Rzymskokatolicka pw. Narodzenia Najświętszej Maryi Panny w Wielowsi, Wielowieś 69 </t>
  </si>
  <si>
    <t>Stowarzyszenie Lubin i okolice z siedzibą w Lubinie, ul. Tadeusza Kościuszki 12</t>
  </si>
  <si>
    <t xml:space="preserve">zwrot dotacji, brak realizacji zadania z powodu epidemii </t>
  </si>
  <si>
    <t>Działania wspierające osoby starsze - dystrybucja artykułów żywnościowych</t>
  </si>
  <si>
    <t>Organizacja imprezy promującej zdrowy tryb życia</t>
  </si>
  <si>
    <t>Baccia kreuje i rehabilituje</t>
  </si>
  <si>
    <t>Parafia Prawosławia św. Trójcy z siedzibą w Lubinie, ul. 1-go Maja 13 b</t>
  </si>
  <si>
    <t>Stowarzyszenie Cooper Rides z siedzibą w Lubinie, ul. Kusocińskiego 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</si>
</sst>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i/>
      <sz val="12"/>
      <color rgb="FF000000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sz val="12"/>
      <color rgb="FF000000"/>
      <name val="Arial1"/>
      <charset val="238"/>
    </font>
    <font>
      <b/>
      <u/>
      <sz val="12"/>
      <color rgb="FF000000"/>
      <name val="Arial1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b/>
      <i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3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6" fillId="0" borderId="4" xfId="0" applyFont="1" applyBorder="1" applyAlignment="1"/>
    <xf numFmtId="0" fontId="7" fillId="4" borderId="4" xfId="0" applyFont="1" applyFill="1" applyBorder="1" applyAlignment="1">
      <alignment wrapText="1"/>
    </xf>
    <xf numFmtId="4" fontId="7" fillId="4" borderId="4" xfId="0" applyNumberFormat="1" applyFont="1" applyFill="1" applyBorder="1" applyAlignment="1">
      <alignment wrapText="1"/>
    </xf>
    <xf numFmtId="10" fontId="6" fillId="0" borderId="5" xfId="0" applyNumberFormat="1" applyFont="1" applyBorder="1" applyAlignment="1"/>
    <xf numFmtId="0" fontId="6" fillId="0" borderId="1" xfId="0" applyFont="1" applyBorder="1" applyAlignment="1"/>
    <xf numFmtId="0" fontId="7" fillId="4" borderId="4" xfId="1" applyFont="1" applyFill="1" applyBorder="1" applyAlignment="1">
      <alignment wrapText="1"/>
    </xf>
    <xf numFmtId="4" fontId="7" fillId="4" borderId="4" xfId="1" applyNumberFormat="1" applyFont="1" applyFill="1" applyBorder="1" applyAlignment="1">
      <alignment wrapText="1"/>
    </xf>
    <xf numFmtId="0" fontId="7" fillId="4" borderId="4" xfId="2" applyFont="1" applyFill="1" applyBorder="1" applyAlignment="1">
      <alignment wrapText="1"/>
    </xf>
    <xf numFmtId="4" fontId="7" fillId="4" borderId="4" xfId="2" applyNumberFormat="1" applyFont="1" applyFill="1" applyBorder="1" applyAlignment="1">
      <alignment wrapText="1"/>
    </xf>
    <xf numFmtId="4" fontId="8" fillId="0" borderId="4" xfId="0" applyNumberFormat="1" applyFont="1" applyBorder="1" applyAlignment="1"/>
    <xf numFmtId="10" fontId="8" fillId="0" borderId="4" xfId="0" applyNumberFormat="1" applyFont="1" applyBorder="1" applyAlignment="1"/>
    <xf numFmtId="0" fontId="5" fillId="0" borderId="0" xfId="0" applyFont="1" applyAlignment="1">
      <alignment horizontal="right"/>
    </xf>
    <xf numFmtId="0" fontId="5" fillId="0" borderId="0" xfId="0" applyFont="1"/>
    <xf numFmtId="0" fontId="9" fillId="0" borderId="0" xfId="0" applyFont="1" applyFill="1" applyBorder="1" applyAlignment="1"/>
    <xf numFmtId="0" fontId="5" fillId="0" borderId="0" xfId="0" applyFont="1" applyAlignment="1">
      <alignment horizontal="left" wrapText="1"/>
    </xf>
    <xf numFmtId="0" fontId="10" fillId="0" borderId="4" xfId="0" applyFont="1" applyBorder="1" applyAlignment="1"/>
    <xf numFmtId="10" fontId="6" fillId="0" borderId="4" xfId="0" applyNumberFormat="1" applyFont="1" applyBorder="1" applyAlignment="1"/>
    <xf numFmtId="0" fontId="6" fillId="0" borderId="11" xfId="0" applyFont="1" applyBorder="1" applyAlignment="1"/>
    <xf numFmtId="0" fontId="7" fillId="0" borderId="4" xfId="0" applyFont="1" applyBorder="1" applyAlignment="1">
      <alignment wrapText="1"/>
    </xf>
    <xf numFmtId="0" fontId="6" fillId="0" borderId="1" xfId="0" applyFont="1" applyBorder="1" applyAlignment="1">
      <alignment wrapText="1"/>
    </xf>
    <xf numFmtId="10" fontId="6" fillId="0" borderId="12" xfId="0" applyNumberFormat="1" applyFont="1" applyBorder="1" applyAlignment="1"/>
    <xf numFmtId="0" fontId="11" fillId="0" borderId="2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12" fillId="0" borderId="0" xfId="0" applyFont="1" applyFill="1" applyBorder="1" applyAlignment="1"/>
    <xf numFmtId="0" fontId="5" fillId="0" borderId="0" xfId="0" applyFont="1" applyBorder="1"/>
    <xf numFmtId="0" fontId="10" fillId="0" borderId="0" xfId="0" applyFont="1"/>
    <xf numFmtId="10" fontId="8" fillId="0" borderId="1" xfId="0" applyNumberFormat="1" applyFont="1" applyBorder="1" applyAlignment="1">
      <alignment horizontal="right" vertical="center"/>
    </xf>
    <xf numFmtId="10" fontId="6" fillId="0" borderId="1" xfId="0" applyNumberFormat="1" applyFont="1" applyBorder="1" applyAlignment="1"/>
    <xf numFmtId="0" fontId="6" fillId="0" borderId="1" xfId="0" applyFont="1" applyBorder="1" applyAlignment="1">
      <alignment horizontal="right"/>
    </xf>
    <xf numFmtId="0" fontId="6" fillId="0" borderId="6" xfId="0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Fill="1" applyBorder="1" applyAlignment="1">
      <alignment wrapText="1"/>
    </xf>
    <xf numFmtId="0" fontId="13" fillId="0" borderId="0" xfId="0" applyFont="1" applyAlignment="1">
      <alignment wrapText="1"/>
    </xf>
    <xf numFmtId="10" fontId="15" fillId="0" borderId="15" xfId="0" applyNumberFormat="1" applyFont="1" applyBorder="1" applyAlignment="1">
      <alignment horizontal="right"/>
    </xf>
    <xf numFmtId="4" fontId="15" fillId="0" borderId="5" xfId="0" applyNumberFormat="1" applyFont="1" applyBorder="1" applyAlignment="1">
      <alignment horizontal="right"/>
    </xf>
    <xf numFmtId="10" fontId="16" fillId="0" borderId="1" xfId="0" applyNumberFormat="1" applyFont="1" applyBorder="1" applyAlignment="1">
      <alignment horizontal="right"/>
    </xf>
    <xf numFmtId="4" fontId="0" fillId="0" borderId="4" xfId="0" applyNumberFormat="1" applyFont="1" applyBorder="1" applyAlignment="1">
      <alignment horizontal="right" wrapText="1"/>
    </xf>
    <xf numFmtId="0" fontId="0" fillId="0" borderId="4" xfId="0" applyFont="1" applyBorder="1" applyAlignment="1">
      <alignment horizontal="center" wrapText="1"/>
    </xf>
    <xf numFmtId="0" fontId="16" fillId="0" borderId="1" xfId="0" applyFont="1" applyBorder="1" applyAlignment="1"/>
    <xf numFmtId="0" fontId="0" fillId="0" borderId="4" xfId="0" applyFont="1" applyBorder="1" applyAlignment="1">
      <alignment wrapText="1"/>
    </xf>
    <xf numFmtId="4" fontId="7" fillId="4" borderId="4" xfId="0" applyNumberFormat="1" applyFont="1" applyFill="1" applyBorder="1" applyAlignment="1">
      <alignment horizontal="right" wrapText="1"/>
    </xf>
    <xf numFmtId="0" fontId="0" fillId="0" borderId="6" xfId="0" applyFont="1" applyBorder="1" applyAlignment="1"/>
    <xf numFmtId="0" fontId="14" fillId="0" borderId="0" xfId="0" applyFont="1" applyFill="1" applyBorder="1" applyAlignment="1"/>
    <xf numFmtId="0" fontId="14" fillId="0" borderId="7" xfId="0" applyFont="1" applyFill="1" applyBorder="1" applyAlignment="1"/>
    <xf numFmtId="0" fontId="16" fillId="0" borderId="1" xfId="0" applyFont="1" applyBorder="1" applyAlignment="1">
      <alignment horizontal="right"/>
    </xf>
    <xf numFmtId="4" fontId="16" fillId="0" borderId="1" xfId="0" applyNumberFormat="1" applyFont="1" applyBorder="1" applyAlignment="1">
      <alignment horizontal="right"/>
    </xf>
    <xf numFmtId="0" fontId="0" fillId="0" borderId="2" xfId="0" applyFont="1" applyBorder="1" applyAlignment="1">
      <alignment horizontal="center"/>
    </xf>
    <xf numFmtId="10" fontId="15" fillId="0" borderId="1" xfId="0" applyNumberFormat="1" applyFont="1" applyBorder="1" applyAlignment="1"/>
    <xf numFmtId="4" fontId="15" fillId="0" borderId="1" xfId="0" applyNumberFormat="1" applyFont="1" applyBorder="1" applyAlignment="1"/>
    <xf numFmtId="0" fontId="14" fillId="0" borderId="0" xfId="0" applyFont="1" applyFill="1" applyAlignment="1">
      <alignment horizontal="center"/>
    </xf>
    <xf numFmtId="0" fontId="17" fillId="0" borderId="4" xfId="0" applyFont="1" applyBorder="1" applyAlignment="1">
      <alignment wrapText="1"/>
    </xf>
    <xf numFmtId="0" fontId="17" fillId="0" borderId="6" xfId="0" applyFont="1" applyBorder="1" applyAlignment="1">
      <alignment wrapText="1"/>
    </xf>
    <xf numFmtId="0" fontId="14" fillId="0" borderId="0" xfId="0" applyFont="1" applyFill="1"/>
    <xf numFmtId="0" fontId="11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9" fillId="0" borderId="0" xfId="0" applyFont="1" applyFill="1"/>
    <xf numFmtId="4" fontId="7" fillId="4" borderId="4" xfId="1" applyNumberFormat="1" applyFont="1" applyFill="1" applyBorder="1" applyAlignment="1">
      <alignment horizontal="right" wrapText="1"/>
    </xf>
    <xf numFmtId="4" fontId="7" fillId="4" borderId="4" xfId="2" applyNumberFormat="1" applyFont="1" applyFill="1" applyBorder="1" applyAlignment="1">
      <alignment horizontal="right" wrapText="1"/>
    </xf>
    <xf numFmtId="4" fontId="7" fillId="0" borderId="4" xfId="0" applyNumberFormat="1" applyFont="1" applyBorder="1"/>
    <xf numFmtId="4" fontId="0" fillId="0" borderId="4" xfId="0" applyNumberFormat="1" applyFont="1" applyBorder="1" applyAlignment="1"/>
    <xf numFmtId="0" fontId="6" fillId="0" borderId="9" xfId="0" applyFont="1" applyBorder="1" applyAlignment="1"/>
    <xf numFmtId="0" fontId="18" fillId="4" borderId="4" xfId="0" applyFont="1" applyFill="1" applyBorder="1" applyAlignment="1">
      <alignment wrapText="1"/>
    </xf>
    <xf numFmtId="4" fontId="18" fillId="4" borderId="4" xfId="0" applyNumberFormat="1" applyFont="1" applyFill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4" xfId="0" applyFont="1" applyBorder="1" applyAlignment="1">
      <alignment wrapText="1"/>
    </xf>
    <xf numFmtId="4" fontId="18" fillId="4" borderId="4" xfId="1" applyNumberFormat="1" applyFont="1" applyFill="1" applyBorder="1" applyAlignment="1">
      <alignment wrapText="1"/>
    </xf>
    <xf numFmtId="0" fontId="18" fillId="4" borderId="4" xfId="1" applyFont="1" applyFill="1" applyBorder="1" applyAlignment="1">
      <alignment wrapText="1"/>
    </xf>
    <xf numFmtId="4" fontId="18" fillId="4" borderId="4" xfId="2" applyNumberFormat="1" applyFont="1" applyFill="1" applyBorder="1" applyAlignment="1">
      <alignment wrapText="1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wrapText="1"/>
    </xf>
    <xf numFmtId="0" fontId="11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4" fontId="0" fillId="0" borderId="4" xfId="0" applyNumberFormat="1" applyFont="1" applyBorder="1" applyAlignment="1">
      <alignment wrapText="1"/>
    </xf>
    <xf numFmtId="4" fontId="0" fillId="0" borderId="13" xfId="0" applyNumberFormat="1" applyFont="1" applyBorder="1" applyAlignment="1">
      <alignment wrapText="1"/>
    </xf>
    <xf numFmtId="4" fontId="0" fillId="0" borderId="4" xfId="0" applyNumberFormat="1" applyFont="1" applyBorder="1"/>
    <xf numFmtId="10" fontId="6" fillId="0" borderId="10" xfId="0" applyNumberFormat="1" applyFont="1" applyBorder="1" applyAlignment="1"/>
    <xf numFmtId="0" fontId="6" fillId="0" borderId="4" xfId="0" applyFont="1" applyBorder="1" applyAlignment="1">
      <alignment horizontal="right"/>
    </xf>
    <xf numFmtId="0" fontId="6" fillId="0" borderId="4" xfId="0" applyFont="1" applyBorder="1" applyAlignment="1">
      <alignment horizontal="left" wrapText="1"/>
    </xf>
    <xf numFmtId="4" fontId="8" fillId="0" borderId="1" xfId="0" applyNumberFormat="1" applyFont="1" applyBorder="1" applyAlignment="1">
      <alignment horizontal="right"/>
    </xf>
    <xf numFmtId="10" fontId="8" fillId="0" borderId="5" xfId="0" applyNumberFormat="1" applyFont="1" applyBorder="1" applyAlignment="1">
      <alignment horizontal="right" vertical="top" wrapText="1"/>
    </xf>
    <xf numFmtId="4" fontId="18" fillId="4" borderId="4" xfId="0" applyNumberFormat="1" applyFont="1" applyFill="1" applyBorder="1" applyAlignment="1">
      <alignment horizontal="right" wrapText="1"/>
    </xf>
    <xf numFmtId="10" fontId="6" fillId="0" borderId="1" xfId="0" applyNumberFormat="1" applyFont="1" applyBorder="1" applyAlignment="1">
      <alignment horizontal="right"/>
    </xf>
    <xf numFmtId="0" fontId="10" fillId="0" borderId="4" xfId="0" applyFont="1" applyBorder="1" applyAlignment="1">
      <alignment wrapText="1"/>
    </xf>
    <xf numFmtId="4" fontId="18" fillId="4" borderId="17" xfId="0" applyNumberFormat="1" applyFont="1" applyFill="1" applyBorder="1" applyAlignment="1">
      <alignment horizontal="right" wrapText="1"/>
    </xf>
    <xf numFmtId="4" fontId="10" fillId="0" borderId="4" xfId="0" applyNumberFormat="1" applyFont="1" applyBorder="1" applyAlignment="1">
      <alignment horizontal="right" wrapText="1"/>
    </xf>
    <xf numFmtId="4" fontId="8" fillId="0" borderId="5" xfId="0" applyNumberFormat="1" applyFont="1" applyBorder="1" applyAlignment="1">
      <alignment horizontal="right"/>
    </xf>
    <xf numFmtId="10" fontId="8" fillId="0" borderId="15" xfId="0" applyNumberFormat="1" applyFont="1" applyBorder="1" applyAlignment="1">
      <alignment horizontal="right"/>
    </xf>
    <xf numFmtId="10" fontId="8" fillId="0" borderId="14" xfId="0" applyNumberFormat="1" applyFont="1" applyBorder="1" applyAlignment="1">
      <alignment horizontal="center"/>
    </xf>
    <xf numFmtId="10" fontId="15" fillId="0" borderId="5" xfId="0" applyNumberFormat="1" applyFont="1" applyBorder="1" applyAlignment="1"/>
    <xf numFmtId="4" fontId="10" fillId="0" borderId="4" xfId="0" applyNumberFormat="1" applyFont="1" applyBorder="1" applyAlignment="1">
      <alignment wrapText="1"/>
    </xf>
    <xf numFmtId="0" fontId="18" fillId="4" borderId="4" xfId="2" applyFont="1" applyFill="1" applyBorder="1" applyAlignment="1">
      <alignment wrapText="1"/>
    </xf>
    <xf numFmtId="3" fontId="10" fillId="0" borderId="4" xfId="0" applyNumberFormat="1" applyFont="1" applyBorder="1" applyAlignment="1">
      <alignment wrapText="1"/>
    </xf>
    <xf numFmtId="0" fontId="10" fillId="0" borderId="4" xfId="0" applyFont="1" applyBorder="1" applyAlignment="1">
      <alignment horizontal="center" wrapText="1"/>
    </xf>
    <xf numFmtId="4" fontId="10" fillId="0" borderId="4" xfId="0" applyNumberFormat="1" applyFont="1" applyBorder="1" applyAlignment="1">
      <alignment horizontal="center" wrapText="1"/>
    </xf>
    <xf numFmtId="0" fontId="20" fillId="0" borderId="1" xfId="0" applyFont="1" applyBorder="1" applyAlignment="1">
      <alignment horizontal="right"/>
    </xf>
    <xf numFmtId="0" fontId="20" fillId="0" borderId="1" xfId="0" applyFont="1" applyBorder="1" applyAlignment="1">
      <alignment horizontal="right" wrapText="1"/>
    </xf>
    <xf numFmtId="0" fontId="21" fillId="0" borderId="3" xfId="0" applyFont="1" applyBorder="1" applyAlignment="1">
      <alignment horizontal="right"/>
    </xf>
    <xf numFmtId="0" fontId="16" fillId="0" borderId="3" xfId="0" applyFont="1" applyBorder="1" applyAlignment="1">
      <alignment horizontal="right"/>
    </xf>
    <xf numFmtId="0" fontId="16" fillId="0" borderId="14" xfId="0" applyFont="1" applyBorder="1" applyAlignment="1">
      <alignment horizontal="right"/>
    </xf>
    <xf numFmtId="4" fontId="6" fillId="0" borderId="4" xfId="0" applyNumberFormat="1" applyFont="1" applyBorder="1" applyAlignment="1">
      <alignment horizontal="right"/>
    </xf>
    <xf numFmtId="10" fontId="6" fillId="0" borderId="4" xfId="0" applyNumberFormat="1" applyFont="1" applyBorder="1" applyAlignment="1">
      <alignment horizontal="right"/>
    </xf>
    <xf numFmtId="0" fontId="18" fillId="0" borderId="4" xfId="0" applyFont="1" applyBorder="1" applyAlignment="1">
      <alignment wrapText="1"/>
    </xf>
    <xf numFmtId="10" fontId="8" fillId="0" borderId="5" xfId="0" applyNumberFormat="1" applyFont="1" applyBorder="1" applyAlignment="1">
      <alignment horizontal="right"/>
    </xf>
    <xf numFmtId="0" fontId="6" fillId="0" borderId="5" xfId="0" applyFont="1" applyBorder="1" applyAlignment="1">
      <alignment horizontal="center"/>
    </xf>
    <xf numFmtId="0" fontId="6" fillId="0" borderId="14" xfId="0" applyFont="1" applyBorder="1" applyAlignment="1"/>
    <xf numFmtId="4" fontId="18" fillId="4" borderId="4" xfId="2" applyNumberFormat="1" applyFont="1" applyFill="1" applyBorder="1" applyAlignment="1">
      <alignment horizontal="right" wrapText="1"/>
    </xf>
    <xf numFmtId="4" fontId="18" fillId="4" borderId="4" xfId="1" applyNumberFormat="1" applyFont="1" applyFill="1" applyBorder="1" applyAlignment="1">
      <alignment horizontal="right" wrapText="1"/>
    </xf>
    <xf numFmtId="10" fontId="6" fillId="0" borderId="4" xfId="0" applyNumberFormat="1" applyFont="1" applyBorder="1" applyAlignment="1">
      <alignment wrapText="1"/>
    </xf>
    <xf numFmtId="4" fontId="10" fillId="0" borderId="4" xfId="0" applyNumberFormat="1" applyFont="1" applyBorder="1"/>
    <xf numFmtId="4" fontId="10" fillId="0" borderId="4" xfId="0" applyNumberFormat="1" applyFont="1" applyBorder="1" applyAlignment="1"/>
    <xf numFmtId="0" fontId="8" fillId="0" borderId="4" xfId="0" applyFont="1" applyBorder="1" applyAlignment="1">
      <alignment wrapText="1"/>
    </xf>
    <xf numFmtId="0" fontId="8" fillId="0" borderId="7" xfId="0" applyFont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8" fillId="0" borderId="4" xfId="0" applyFont="1" applyFill="1" applyBorder="1" applyAlignment="1"/>
    <xf numFmtId="0" fontId="14" fillId="0" borderId="0" xfId="0" applyFont="1" applyFill="1" applyBorder="1" applyAlignment="1">
      <alignment horizontal="center"/>
    </xf>
    <xf numFmtId="0" fontId="8" fillId="0" borderId="1" xfId="0" applyFont="1" applyFill="1" applyBorder="1" applyAlignment="1"/>
    <xf numFmtId="0" fontId="8" fillId="0" borderId="5" xfId="0" applyFont="1" applyFill="1" applyBorder="1" applyAlignment="1">
      <alignment horizontal="center"/>
    </xf>
    <xf numFmtId="0" fontId="14" fillId="0" borderId="0" xfId="0" applyFont="1" applyFill="1"/>
    <xf numFmtId="0" fontId="16" fillId="0" borderId="1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wrapText="1"/>
    </xf>
    <xf numFmtId="0" fontId="15" fillId="0" borderId="5" xfId="0" applyFont="1" applyFill="1" applyBorder="1" applyAlignment="1"/>
    <xf numFmtId="0" fontId="9" fillId="0" borderId="0" xfId="0" applyFont="1" applyFill="1" applyBorder="1" applyAlignment="1">
      <alignment horizontal="center" wrapText="1"/>
    </xf>
    <xf numFmtId="0" fontId="8" fillId="0" borderId="8" xfId="0" applyFont="1" applyBorder="1" applyAlignment="1"/>
    <xf numFmtId="0" fontId="8" fillId="0" borderId="9" xfId="0" applyFont="1" applyBorder="1" applyAlignment="1"/>
    <xf numFmtId="0" fontId="15" fillId="0" borderId="5" xfId="0" applyFont="1" applyFill="1" applyBorder="1" applyAlignment="1">
      <alignment horizontal="right"/>
    </xf>
  </cellXfs>
  <cellStyles count="3">
    <cellStyle name="Neutralny" xfId="2" builtinId="28"/>
    <cellStyle name="Normalny" xfId="0" builtinId="0"/>
    <cellStyle name="Zły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view="pageBreakPreview" topLeftCell="A8" zoomScale="89" zoomScaleNormal="100" zoomScaleSheetLayoutView="89" workbookViewId="0">
      <selection activeCell="D10" sqref="D10"/>
    </sheetView>
  </sheetViews>
  <sheetFormatPr defaultRowHeight="15"/>
  <cols>
    <col min="2" max="2" width="38" customWidth="1"/>
    <col min="3" max="3" width="25.85546875" customWidth="1"/>
    <col min="4" max="4" width="19.85546875" customWidth="1"/>
    <col min="5" max="5" width="23.28515625" customWidth="1"/>
    <col min="6" max="6" width="15.85546875" customWidth="1"/>
    <col min="7" max="7" width="19.85546875" customWidth="1"/>
  </cols>
  <sheetData>
    <row r="1" spans="1:7" ht="84" customHeight="1">
      <c r="A1" s="16"/>
      <c r="B1" s="16"/>
      <c r="C1" s="16"/>
      <c r="D1" s="16"/>
      <c r="E1" s="18" t="s">
        <v>90</v>
      </c>
      <c r="F1" s="16"/>
      <c r="G1" s="16"/>
    </row>
    <row r="2" spans="1:7" ht="15.75">
      <c r="A2" s="16"/>
      <c r="B2" s="16"/>
      <c r="C2" s="16"/>
      <c r="D2" s="16"/>
      <c r="E2" s="16"/>
      <c r="F2" s="16"/>
      <c r="G2" s="16"/>
    </row>
    <row r="3" spans="1:7" ht="15.75">
      <c r="A3" s="17" t="s">
        <v>16</v>
      </c>
      <c r="B3" s="17"/>
      <c r="C3" s="17"/>
      <c r="D3" s="17"/>
      <c r="E3" s="17"/>
      <c r="F3" s="17"/>
      <c r="G3" s="16"/>
    </row>
    <row r="4" spans="1:7" ht="15.75">
      <c r="A4" s="16"/>
      <c r="B4" s="16"/>
      <c r="C4" s="16"/>
      <c r="D4" s="16"/>
      <c r="E4" s="16"/>
      <c r="F4" s="16"/>
      <c r="G4" s="16"/>
    </row>
    <row r="5" spans="1:7" ht="15.75">
      <c r="A5" s="16"/>
      <c r="B5" s="16"/>
      <c r="C5" s="16"/>
      <c r="D5" s="16"/>
      <c r="E5" s="16"/>
      <c r="F5" s="16"/>
      <c r="G5" s="16"/>
    </row>
    <row r="6" spans="1:7" ht="15.75">
      <c r="A6" s="16"/>
      <c r="B6" s="16"/>
      <c r="C6" s="16"/>
      <c r="D6" s="16"/>
      <c r="E6" s="15"/>
      <c r="F6" s="15"/>
      <c r="G6" s="15" t="s">
        <v>15</v>
      </c>
    </row>
    <row r="7" spans="1:7" ht="45.75" thickBot="1">
      <c r="A7" s="75" t="s">
        <v>0</v>
      </c>
      <c r="B7" s="75" t="s">
        <v>1</v>
      </c>
      <c r="C7" s="75" t="s">
        <v>2</v>
      </c>
      <c r="D7" s="76" t="s">
        <v>80</v>
      </c>
      <c r="E7" s="76" t="s">
        <v>180</v>
      </c>
      <c r="F7" s="76" t="s">
        <v>3</v>
      </c>
      <c r="G7" s="75" t="s">
        <v>4</v>
      </c>
    </row>
    <row r="8" spans="1:7" ht="16.5" thickTop="1" thickBot="1">
      <c r="A8" s="25">
        <v>1</v>
      </c>
      <c r="B8" s="25">
        <v>2</v>
      </c>
      <c r="C8" s="77">
        <v>3</v>
      </c>
      <c r="D8" s="25">
        <v>4</v>
      </c>
      <c r="E8" s="25">
        <v>5</v>
      </c>
      <c r="F8" s="25">
        <v>6</v>
      </c>
      <c r="G8" s="78">
        <v>7</v>
      </c>
    </row>
    <row r="9" spans="1:7" ht="75.75" thickTop="1">
      <c r="A9" s="4">
        <v>1</v>
      </c>
      <c r="B9" s="68" t="s">
        <v>81</v>
      </c>
      <c r="C9" s="68" t="s">
        <v>82</v>
      </c>
      <c r="D9" s="69">
        <v>4000</v>
      </c>
      <c r="E9" s="69">
        <v>4000</v>
      </c>
      <c r="F9" s="7">
        <f t="shared" ref="F9:F17" si="0">E9/D9</f>
        <v>1</v>
      </c>
      <c r="G9" s="8"/>
    </row>
    <row r="10" spans="1:7" ht="59.25" customHeight="1">
      <c r="A10" s="4">
        <v>2</v>
      </c>
      <c r="B10" s="68" t="s">
        <v>6</v>
      </c>
      <c r="C10" s="68" t="s">
        <v>83</v>
      </c>
      <c r="D10" s="69">
        <v>5000</v>
      </c>
      <c r="E10" s="69">
        <v>0</v>
      </c>
      <c r="F10" s="7">
        <f t="shared" si="0"/>
        <v>0</v>
      </c>
      <c r="G10" s="70" t="s">
        <v>212</v>
      </c>
    </row>
    <row r="11" spans="1:7" ht="42" customHeight="1">
      <c r="A11" s="4">
        <v>3</v>
      </c>
      <c r="B11" s="68" t="s">
        <v>7</v>
      </c>
      <c r="C11" s="68" t="s">
        <v>8</v>
      </c>
      <c r="D11" s="69">
        <v>4000</v>
      </c>
      <c r="E11" s="69">
        <v>0</v>
      </c>
      <c r="F11" s="7">
        <f t="shared" si="0"/>
        <v>0</v>
      </c>
      <c r="G11" s="71" t="s">
        <v>199</v>
      </c>
    </row>
    <row r="12" spans="1:7" ht="30">
      <c r="A12" s="4">
        <v>4</v>
      </c>
      <c r="B12" s="68" t="s">
        <v>179</v>
      </c>
      <c r="C12" s="68" t="s">
        <v>84</v>
      </c>
      <c r="D12" s="69">
        <v>2000</v>
      </c>
      <c r="E12" s="72">
        <v>0</v>
      </c>
      <c r="F12" s="7">
        <f t="shared" si="0"/>
        <v>0</v>
      </c>
      <c r="G12" s="71" t="s">
        <v>199</v>
      </c>
    </row>
    <row r="13" spans="1:7" ht="45">
      <c r="A13" s="4">
        <v>5</v>
      </c>
      <c r="B13" s="73" t="s">
        <v>217</v>
      </c>
      <c r="C13" s="73" t="s">
        <v>85</v>
      </c>
      <c r="D13" s="72">
        <v>4000</v>
      </c>
      <c r="E13" s="74">
        <v>0</v>
      </c>
      <c r="F13" s="7">
        <f t="shared" si="0"/>
        <v>0</v>
      </c>
      <c r="G13" s="71" t="s">
        <v>199</v>
      </c>
    </row>
    <row r="14" spans="1:7" ht="45">
      <c r="A14" s="4">
        <v>6</v>
      </c>
      <c r="B14" s="68" t="s">
        <v>5</v>
      </c>
      <c r="C14" s="68" t="s">
        <v>86</v>
      </c>
      <c r="D14" s="69">
        <v>5000</v>
      </c>
      <c r="E14" s="69">
        <v>5000</v>
      </c>
      <c r="F14" s="7">
        <f t="shared" si="0"/>
        <v>1</v>
      </c>
      <c r="G14" s="71"/>
    </row>
    <row r="15" spans="1:7" ht="45">
      <c r="A15" s="4">
        <v>7</v>
      </c>
      <c r="B15" s="73" t="s">
        <v>9</v>
      </c>
      <c r="C15" s="73" t="s">
        <v>87</v>
      </c>
      <c r="D15" s="72">
        <v>7000</v>
      </c>
      <c r="E15" s="72">
        <v>7000</v>
      </c>
      <c r="F15" s="7">
        <f t="shared" si="0"/>
        <v>1</v>
      </c>
      <c r="G15" s="71"/>
    </row>
    <row r="16" spans="1:7" ht="45">
      <c r="A16" s="4">
        <v>8</v>
      </c>
      <c r="B16" s="68" t="s">
        <v>88</v>
      </c>
      <c r="C16" s="68" t="s">
        <v>89</v>
      </c>
      <c r="D16" s="69">
        <v>2000</v>
      </c>
      <c r="E16" s="69">
        <v>0</v>
      </c>
      <c r="F16" s="7">
        <f t="shared" si="0"/>
        <v>0</v>
      </c>
      <c r="G16" s="71" t="s">
        <v>199</v>
      </c>
    </row>
    <row r="17" spans="1:7">
      <c r="A17" s="118" t="s">
        <v>14</v>
      </c>
      <c r="B17" s="119"/>
      <c r="C17" s="120"/>
      <c r="D17" s="13">
        <f>SUM(D9:D16)</f>
        <v>33000</v>
      </c>
      <c r="E17" s="13">
        <f>SUM(E9:E16)</f>
        <v>16000</v>
      </c>
      <c r="F17" s="14">
        <f t="shared" si="0"/>
        <v>0.48484848484848486</v>
      </c>
      <c r="G17" s="4"/>
    </row>
  </sheetData>
  <mergeCells count="1">
    <mergeCell ref="A17:C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topLeftCell="A11" zoomScaleNormal="100" zoomScaleSheetLayoutView="100" workbookViewId="0">
      <selection activeCell="B11" sqref="B11"/>
    </sheetView>
  </sheetViews>
  <sheetFormatPr defaultRowHeight="15"/>
  <cols>
    <col min="2" max="2" width="34.42578125" customWidth="1"/>
    <col min="3" max="3" width="25" customWidth="1"/>
    <col min="4" max="4" width="15.7109375" customWidth="1"/>
    <col min="5" max="5" width="19.5703125" customWidth="1"/>
    <col min="6" max="6" width="17.140625" customWidth="1"/>
    <col min="7" max="7" width="18" customWidth="1"/>
  </cols>
  <sheetData>
    <row r="1" spans="1:7" ht="115.5" customHeight="1">
      <c r="A1" s="30"/>
      <c r="B1" s="30"/>
      <c r="C1" s="30"/>
      <c r="D1" s="30"/>
      <c r="E1" s="18" t="s">
        <v>90</v>
      </c>
      <c r="F1" s="30"/>
      <c r="G1" s="30"/>
    </row>
    <row r="2" spans="1:7">
      <c r="A2" s="30"/>
      <c r="B2" s="30"/>
      <c r="C2" s="30"/>
      <c r="D2" s="30"/>
      <c r="E2" s="30"/>
      <c r="F2" s="30"/>
      <c r="G2" s="30"/>
    </row>
    <row r="3" spans="1:7" ht="15.75">
      <c r="A3" s="28" t="s">
        <v>20</v>
      </c>
      <c r="B3" s="28"/>
      <c r="C3" s="28"/>
      <c r="D3" s="29"/>
      <c r="E3" s="29"/>
      <c r="F3" s="28"/>
      <c r="G3" s="28"/>
    </row>
    <row r="4" spans="1:7">
      <c r="A4" s="27"/>
      <c r="B4" s="27"/>
      <c r="C4" s="27"/>
      <c r="D4" s="27"/>
      <c r="E4" s="27"/>
      <c r="F4" s="27"/>
      <c r="G4" s="26" t="s">
        <v>15</v>
      </c>
    </row>
    <row r="5" spans="1:7" ht="60.75" thickBot="1">
      <c r="A5" s="75" t="s">
        <v>0</v>
      </c>
      <c r="B5" s="75" t="s">
        <v>1</v>
      </c>
      <c r="C5" s="75" t="s">
        <v>2</v>
      </c>
      <c r="D5" s="76" t="s">
        <v>80</v>
      </c>
      <c r="E5" s="76" t="s">
        <v>180</v>
      </c>
      <c r="F5" s="76" t="s">
        <v>3</v>
      </c>
      <c r="G5" s="75" t="s">
        <v>4</v>
      </c>
    </row>
    <row r="6" spans="1:7" ht="16.5" thickTop="1" thickBot="1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</row>
    <row r="7" spans="1:7" ht="150.75" customHeight="1" thickTop="1">
      <c r="A7" s="8">
        <v>1</v>
      </c>
      <c r="B7" s="9" t="s">
        <v>12</v>
      </c>
      <c r="C7" s="9" t="s">
        <v>91</v>
      </c>
      <c r="D7" s="79">
        <v>6000</v>
      </c>
      <c r="E7" s="80">
        <v>6000</v>
      </c>
      <c r="F7" s="24">
        <f t="shared" ref="F7:F15" si="0">E7/D7</f>
        <v>1</v>
      </c>
      <c r="G7" s="23"/>
    </row>
    <row r="8" spans="1:7" ht="74.25" customHeight="1">
      <c r="A8" s="21">
        <v>2</v>
      </c>
      <c r="B8" s="22" t="s">
        <v>7</v>
      </c>
      <c r="C8" s="22" t="s">
        <v>92</v>
      </c>
      <c r="D8" s="79">
        <v>3000</v>
      </c>
      <c r="E8" s="79">
        <v>0</v>
      </c>
      <c r="F8" s="20">
        <f t="shared" si="0"/>
        <v>0</v>
      </c>
      <c r="G8" s="71" t="s">
        <v>199</v>
      </c>
    </row>
    <row r="9" spans="1:7" ht="67.5" customHeight="1">
      <c r="A9" s="8">
        <v>3</v>
      </c>
      <c r="B9" s="5" t="s">
        <v>93</v>
      </c>
      <c r="C9" s="5" t="s">
        <v>215</v>
      </c>
      <c r="D9" s="6">
        <v>3700</v>
      </c>
      <c r="E9" s="79">
        <v>3700</v>
      </c>
      <c r="F9" s="20">
        <f t="shared" si="0"/>
        <v>1</v>
      </c>
      <c r="G9" s="57"/>
    </row>
    <row r="10" spans="1:7" ht="123.75" customHeight="1">
      <c r="A10" s="21">
        <v>4</v>
      </c>
      <c r="B10" s="5" t="s">
        <v>81</v>
      </c>
      <c r="C10" s="5" t="s">
        <v>94</v>
      </c>
      <c r="D10" s="81">
        <v>7000</v>
      </c>
      <c r="E10" s="79">
        <v>7000</v>
      </c>
      <c r="F10" s="20">
        <f t="shared" si="0"/>
        <v>1</v>
      </c>
      <c r="G10" s="67"/>
    </row>
    <row r="11" spans="1:7" ht="79.5" customHeight="1">
      <c r="A11" s="8">
        <v>5</v>
      </c>
      <c r="B11" s="46" t="s">
        <v>216</v>
      </c>
      <c r="C11" s="46" t="s">
        <v>95</v>
      </c>
      <c r="D11" s="81">
        <v>5000</v>
      </c>
      <c r="E11" s="79">
        <v>5000</v>
      </c>
      <c r="F11" s="20">
        <f t="shared" si="0"/>
        <v>1</v>
      </c>
      <c r="G11" s="67"/>
    </row>
    <row r="12" spans="1:7" ht="51.75" customHeight="1">
      <c r="A12" s="21">
        <v>6</v>
      </c>
      <c r="B12" s="9" t="s">
        <v>96</v>
      </c>
      <c r="C12" s="9" t="s">
        <v>97</v>
      </c>
      <c r="D12" s="79">
        <v>2300</v>
      </c>
      <c r="E12" s="79">
        <v>0</v>
      </c>
      <c r="F12" s="20">
        <f t="shared" si="0"/>
        <v>0</v>
      </c>
      <c r="G12" s="71" t="s">
        <v>199</v>
      </c>
    </row>
    <row r="13" spans="1:7" ht="105" customHeight="1">
      <c r="A13" s="8">
        <v>7</v>
      </c>
      <c r="B13" s="46" t="s">
        <v>18</v>
      </c>
      <c r="C13" s="46" t="s">
        <v>98</v>
      </c>
      <c r="D13" s="81">
        <v>12000</v>
      </c>
      <c r="E13" s="79">
        <v>12000</v>
      </c>
      <c r="F13" s="20">
        <f t="shared" si="0"/>
        <v>1</v>
      </c>
      <c r="G13" s="67"/>
    </row>
    <row r="14" spans="1:7" ht="77.25" customHeight="1">
      <c r="A14" s="21">
        <v>8</v>
      </c>
      <c r="B14" s="46" t="s">
        <v>99</v>
      </c>
      <c r="C14" s="46" t="s">
        <v>100</v>
      </c>
      <c r="D14" s="81">
        <v>5000</v>
      </c>
      <c r="E14" s="79">
        <v>5000</v>
      </c>
      <c r="F14" s="20">
        <f t="shared" si="0"/>
        <v>1</v>
      </c>
      <c r="G14" s="57"/>
    </row>
    <row r="15" spans="1:7">
      <c r="A15" s="121" t="s">
        <v>14</v>
      </c>
      <c r="B15" s="121"/>
      <c r="C15" s="121"/>
      <c r="D15" s="13">
        <f>SUM(D7:D14)</f>
        <v>44000</v>
      </c>
      <c r="E15" s="13">
        <f>SUM(E7:E14)</f>
        <v>38700</v>
      </c>
      <c r="F15" s="14">
        <f t="shared" si="0"/>
        <v>0.87954545454545452</v>
      </c>
      <c r="G15" s="19"/>
    </row>
  </sheetData>
  <mergeCells count="1">
    <mergeCell ref="A15:C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view="pageBreakPreview" topLeftCell="A13" zoomScale="78" zoomScaleNormal="100" zoomScaleSheetLayoutView="78" workbookViewId="0">
      <selection activeCell="B15" sqref="B15"/>
    </sheetView>
  </sheetViews>
  <sheetFormatPr defaultRowHeight="15"/>
  <cols>
    <col min="1" max="1" width="12" customWidth="1"/>
    <col min="2" max="2" width="22.7109375" customWidth="1"/>
    <col min="3" max="3" width="54.5703125" customWidth="1"/>
    <col min="4" max="4" width="23.140625" customWidth="1"/>
    <col min="5" max="5" width="23.28515625" customWidth="1"/>
    <col min="6" max="7" width="18.28515625" customWidth="1"/>
  </cols>
  <sheetData>
    <row r="1" spans="1:7" ht="96" customHeight="1">
      <c r="E1" s="18" t="s">
        <v>90</v>
      </c>
      <c r="F1" s="39"/>
    </row>
    <row r="3" spans="1:7" ht="15.75">
      <c r="A3" s="122" t="s">
        <v>25</v>
      </c>
      <c r="B3" s="122"/>
      <c r="C3" s="122"/>
      <c r="D3" s="29"/>
      <c r="E3" s="38"/>
      <c r="F3" s="38"/>
      <c r="G3" s="38"/>
    </row>
    <row r="4" spans="1:7" ht="15.75">
      <c r="A4" s="37"/>
      <c r="B4" s="37"/>
      <c r="C4" s="37"/>
      <c r="D4" s="37"/>
      <c r="E4" s="37"/>
      <c r="F4" s="37"/>
      <c r="G4" s="37"/>
    </row>
    <row r="5" spans="1:7" ht="15.75">
      <c r="A5" s="37"/>
      <c r="B5" s="37"/>
      <c r="C5" s="37"/>
      <c r="D5" s="37"/>
      <c r="E5" s="37"/>
      <c r="F5" s="37"/>
      <c r="G5" s="37"/>
    </row>
    <row r="6" spans="1:7" ht="15.75">
      <c r="A6" s="37"/>
      <c r="B6" s="37"/>
      <c r="C6" s="37"/>
      <c r="D6" s="37"/>
      <c r="E6" s="36"/>
      <c r="F6" s="36"/>
      <c r="G6" s="36" t="s">
        <v>15</v>
      </c>
    </row>
    <row r="7" spans="1:7" ht="30.75" thickBot="1">
      <c r="A7" s="75" t="s">
        <v>0</v>
      </c>
      <c r="B7" s="76" t="s">
        <v>1</v>
      </c>
      <c r="C7" s="75" t="s">
        <v>2</v>
      </c>
      <c r="D7" s="76" t="s">
        <v>80</v>
      </c>
      <c r="E7" s="76" t="s">
        <v>180</v>
      </c>
      <c r="F7" s="76" t="s">
        <v>3</v>
      </c>
      <c r="G7" s="75" t="s">
        <v>4</v>
      </c>
    </row>
    <row r="8" spans="1:7" ht="16.5" thickTop="1" thickBot="1">
      <c r="A8" s="25">
        <v>1</v>
      </c>
      <c r="B8" s="25">
        <v>2</v>
      </c>
      <c r="C8" s="25">
        <v>3</v>
      </c>
      <c r="D8" s="25">
        <v>4</v>
      </c>
      <c r="E8" s="25">
        <v>5</v>
      </c>
      <c r="F8" s="25">
        <v>6</v>
      </c>
      <c r="G8" s="25">
        <v>7</v>
      </c>
    </row>
    <row r="9" spans="1:7" ht="75.75" thickTop="1">
      <c r="A9" s="8">
        <v>1</v>
      </c>
      <c r="B9" s="5" t="s">
        <v>24</v>
      </c>
      <c r="C9" s="5" t="s">
        <v>23</v>
      </c>
      <c r="D9" s="47">
        <v>30000</v>
      </c>
      <c r="E9" s="6">
        <v>30000</v>
      </c>
      <c r="F9" s="32">
        <f t="shared" ref="F9:F18" si="0">E9/D9</f>
        <v>1</v>
      </c>
      <c r="G9" s="35"/>
    </row>
    <row r="10" spans="1:7" ht="45">
      <c r="A10" s="8">
        <v>2</v>
      </c>
      <c r="B10" s="9" t="s">
        <v>12</v>
      </c>
      <c r="C10" s="9" t="s">
        <v>101</v>
      </c>
      <c r="D10" s="63">
        <v>6000</v>
      </c>
      <c r="E10" s="12">
        <v>6000</v>
      </c>
      <c r="F10" s="32">
        <f t="shared" si="0"/>
        <v>1</v>
      </c>
      <c r="G10" s="34"/>
    </row>
    <row r="11" spans="1:7" ht="75">
      <c r="A11" s="8">
        <v>3</v>
      </c>
      <c r="B11" s="5" t="s">
        <v>81</v>
      </c>
      <c r="C11" s="5" t="s">
        <v>102</v>
      </c>
      <c r="D11" s="63">
        <v>5000</v>
      </c>
      <c r="E11" s="79">
        <v>5000</v>
      </c>
      <c r="F11" s="32">
        <f t="shared" si="0"/>
        <v>1</v>
      </c>
      <c r="G11" s="33"/>
    </row>
    <row r="12" spans="1:7" ht="45">
      <c r="A12" s="8">
        <v>4</v>
      </c>
      <c r="B12" s="5" t="s">
        <v>103</v>
      </c>
      <c r="C12" s="5" t="s">
        <v>104</v>
      </c>
      <c r="D12" s="63">
        <v>20000</v>
      </c>
      <c r="E12" s="10">
        <v>20000</v>
      </c>
      <c r="F12" s="32">
        <f t="shared" si="0"/>
        <v>1</v>
      </c>
      <c r="G12" s="33"/>
    </row>
    <row r="13" spans="1:7" ht="60">
      <c r="A13" s="8">
        <v>5</v>
      </c>
      <c r="B13" s="5" t="s">
        <v>105</v>
      </c>
      <c r="C13" s="5" t="s">
        <v>106</v>
      </c>
      <c r="D13" s="43">
        <v>16000</v>
      </c>
      <c r="E13" s="6">
        <v>16000</v>
      </c>
      <c r="F13" s="32">
        <f t="shared" si="0"/>
        <v>1</v>
      </c>
      <c r="G13" s="33"/>
    </row>
    <row r="14" spans="1:7" ht="45">
      <c r="A14" s="8">
        <v>6</v>
      </c>
      <c r="B14" s="5" t="s">
        <v>7</v>
      </c>
      <c r="C14" s="5" t="s">
        <v>107</v>
      </c>
      <c r="D14" s="47">
        <v>5000</v>
      </c>
      <c r="E14" s="6">
        <v>0</v>
      </c>
      <c r="F14" s="32">
        <f t="shared" si="0"/>
        <v>0</v>
      </c>
      <c r="G14" s="71" t="s">
        <v>199</v>
      </c>
    </row>
    <row r="15" spans="1:7" ht="60">
      <c r="A15" s="8">
        <v>7</v>
      </c>
      <c r="B15" s="11" t="s">
        <v>22</v>
      </c>
      <c r="C15" s="11" t="s">
        <v>21</v>
      </c>
      <c r="D15" s="64">
        <v>8000</v>
      </c>
      <c r="E15" s="6">
        <v>8000</v>
      </c>
      <c r="F15" s="82">
        <f t="shared" ref="F15:F17" si="1">E15/D15</f>
        <v>1</v>
      </c>
      <c r="G15" s="84"/>
    </row>
    <row r="16" spans="1:7" ht="60">
      <c r="A16" s="8">
        <v>8</v>
      </c>
      <c r="B16" s="11" t="s">
        <v>22</v>
      </c>
      <c r="C16" s="5" t="s">
        <v>181</v>
      </c>
      <c r="D16" s="47">
        <v>10000</v>
      </c>
      <c r="E16" s="6">
        <v>10000</v>
      </c>
      <c r="F16" s="82">
        <f t="shared" si="1"/>
        <v>1</v>
      </c>
      <c r="G16" s="84" t="s">
        <v>17</v>
      </c>
    </row>
    <row r="17" spans="1:7" ht="60">
      <c r="A17" s="8">
        <v>9</v>
      </c>
      <c r="B17" s="5" t="s">
        <v>105</v>
      </c>
      <c r="C17" s="5" t="s">
        <v>182</v>
      </c>
      <c r="D17" s="47">
        <v>8000</v>
      </c>
      <c r="E17" s="6">
        <v>8000</v>
      </c>
      <c r="F17" s="82">
        <f t="shared" si="1"/>
        <v>1</v>
      </c>
      <c r="G17" s="84" t="s">
        <v>17</v>
      </c>
    </row>
    <row r="18" spans="1:7">
      <c r="A18" s="123" t="s">
        <v>14</v>
      </c>
      <c r="B18" s="123"/>
      <c r="C18" s="123"/>
      <c r="D18" s="85">
        <f>SUM(D9:D17)</f>
        <v>108000</v>
      </c>
      <c r="E18" s="85">
        <f>SUM(E9:E17)</f>
        <v>103000</v>
      </c>
      <c r="F18" s="31">
        <f t="shared" si="0"/>
        <v>0.95370370370370372</v>
      </c>
      <c r="G18" s="86"/>
    </row>
  </sheetData>
  <mergeCells count="2">
    <mergeCell ref="A3:C3"/>
    <mergeCell ref="A18:C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view="pageBreakPreview" topLeftCell="A22" zoomScaleNormal="100" zoomScaleSheetLayoutView="100" workbookViewId="0">
      <selection activeCell="E18" sqref="E18"/>
    </sheetView>
  </sheetViews>
  <sheetFormatPr defaultRowHeight="15"/>
  <cols>
    <col min="1" max="1" width="8.85546875" customWidth="1"/>
    <col min="2" max="2" width="25.28515625" customWidth="1"/>
    <col min="3" max="3" width="23.140625" customWidth="1"/>
    <col min="4" max="4" width="18" customWidth="1"/>
    <col min="5" max="5" width="19.85546875" customWidth="1"/>
    <col min="6" max="6" width="19.28515625" customWidth="1"/>
    <col min="7" max="7" width="19.140625" customWidth="1"/>
  </cols>
  <sheetData>
    <row r="1" spans="1:7" ht="122.25" customHeight="1">
      <c r="E1" s="18" t="s">
        <v>90</v>
      </c>
    </row>
    <row r="2" spans="1:7" ht="15.75">
      <c r="A2" s="50" t="s">
        <v>34</v>
      </c>
      <c r="B2" s="49"/>
      <c r="C2" s="49"/>
      <c r="D2" s="29"/>
      <c r="E2" s="49"/>
      <c r="F2" s="49"/>
      <c r="G2" s="49"/>
    </row>
    <row r="3" spans="1:7" ht="15.75">
      <c r="A3" s="37"/>
      <c r="B3" s="37"/>
      <c r="C3" s="37"/>
      <c r="D3" s="37"/>
      <c r="E3" s="37"/>
      <c r="F3" s="37"/>
      <c r="G3" s="37"/>
    </row>
    <row r="4" spans="1:7" ht="15.75">
      <c r="A4" s="37"/>
      <c r="B4" s="37"/>
      <c r="C4" s="37"/>
      <c r="D4" s="37"/>
      <c r="E4" s="37"/>
      <c r="F4" s="37"/>
      <c r="G4" s="37"/>
    </row>
    <row r="5" spans="1:7" ht="15.75">
      <c r="A5" s="37"/>
      <c r="B5" s="37"/>
      <c r="C5" s="37"/>
      <c r="D5" s="37"/>
      <c r="E5" s="36"/>
      <c r="F5" s="36"/>
      <c r="G5" s="36" t="s">
        <v>15</v>
      </c>
    </row>
    <row r="6" spans="1:7" ht="45.75" thickBot="1">
      <c r="A6" s="75" t="s">
        <v>0</v>
      </c>
      <c r="B6" s="76" t="s">
        <v>1</v>
      </c>
      <c r="C6" s="75" t="s">
        <v>2</v>
      </c>
      <c r="D6" s="76" t="s">
        <v>80</v>
      </c>
      <c r="E6" s="76" t="s">
        <v>180</v>
      </c>
      <c r="F6" s="76" t="s">
        <v>3</v>
      </c>
      <c r="G6" s="75" t="s">
        <v>4</v>
      </c>
    </row>
    <row r="7" spans="1:7" ht="16.5" thickTop="1" thickBot="1">
      <c r="A7" s="25">
        <v>1</v>
      </c>
      <c r="B7" s="25">
        <v>2</v>
      </c>
      <c r="C7" s="25">
        <v>3</v>
      </c>
      <c r="D7" s="25">
        <v>4</v>
      </c>
      <c r="E7" s="25">
        <v>5</v>
      </c>
      <c r="F7" s="25">
        <v>6</v>
      </c>
      <c r="G7" s="25">
        <v>7</v>
      </c>
    </row>
    <row r="8" spans="1:7" ht="75.75" thickTop="1">
      <c r="A8" s="8">
        <v>1</v>
      </c>
      <c r="B8" s="68" t="s">
        <v>26</v>
      </c>
      <c r="C8" s="68" t="s">
        <v>108</v>
      </c>
      <c r="D8" s="87">
        <v>9000</v>
      </c>
      <c r="E8" s="87">
        <v>0</v>
      </c>
      <c r="F8" s="88">
        <f t="shared" ref="F8:F24" si="0">E8/D8</f>
        <v>0</v>
      </c>
      <c r="G8" s="71" t="s">
        <v>199</v>
      </c>
    </row>
    <row r="9" spans="1:7" ht="106.5" customHeight="1">
      <c r="A9" s="8">
        <v>2</v>
      </c>
      <c r="B9" s="68" t="s">
        <v>19</v>
      </c>
      <c r="C9" s="68" t="s">
        <v>33</v>
      </c>
      <c r="D9" s="87">
        <v>62000</v>
      </c>
      <c r="E9" s="87">
        <v>62000</v>
      </c>
      <c r="F9" s="88">
        <f t="shared" si="0"/>
        <v>1</v>
      </c>
      <c r="G9" s="19"/>
    </row>
    <row r="10" spans="1:7" ht="75">
      <c r="A10" s="8">
        <v>3</v>
      </c>
      <c r="B10" s="68" t="s">
        <v>32</v>
      </c>
      <c r="C10" s="68" t="s">
        <v>109</v>
      </c>
      <c r="D10" s="87">
        <v>4000</v>
      </c>
      <c r="E10" s="87">
        <v>4000</v>
      </c>
      <c r="F10" s="88">
        <f t="shared" si="0"/>
        <v>1</v>
      </c>
      <c r="G10" s="71"/>
    </row>
    <row r="11" spans="1:7" ht="90">
      <c r="A11" s="8">
        <v>4</v>
      </c>
      <c r="B11" s="68" t="s">
        <v>6</v>
      </c>
      <c r="C11" s="68" t="s">
        <v>110</v>
      </c>
      <c r="D11" s="87">
        <v>2000</v>
      </c>
      <c r="E11" s="87">
        <v>0</v>
      </c>
      <c r="F11" s="88">
        <f t="shared" si="0"/>
        <v>0</v>
      </c>
      <c r="G11" s="70" t="s">
        <v>212</v>
      </c>
    </row>
    <row r="12" spans="1:7" ht="45">
      <c r="A12" s="8">
        <v>5</v>
      </c>
      <c r="B12" s="68" t="s">
        <v>29</v>
      </c>
      <c r="C12" s="68" t="s">
        <v>111</v>
      </c>
      <c r="D12" s="87">
        <v>2000</v>
      </c>
      <c r="E12" s="87">
        <v>0</v>
      </c>
      <c r="F12" s="88">
        <f t="shared" si="0"/>
        <v>0</v>
      </c>
      <c r="G12" s="71" t="s">
        <v>199</v>
      </c>
    </row>
    <row r="13" spans="1:7" ht="60">
      <c r="A13" s="8">
        <v>6</v>
      </c>
      <c r="B13" s="68" t="s">
        <v>27</v>
      </c>
      <c r="C13" s="68" t="s">
        <v>112</v>
      </c>
      <c r="D13" s="87">
        <v>7000</v>
      </c>
      <c r="E13" s="87">
        <v>0</v>
      </c>
      <c r="F13" s="88">
        <f t="shared" si="0"/>
        <v>0</v>
      </c>
      <c r="G13" s="71" t="s">
        <v>199</v>
      </c>
    </row>
    <row r="14" spans="1:7" ht="105">
      <c r="A14" s="8">
        <v>7</v>
      </c>
      <c r="B14" s="89" t="s">
        <v>12</v>
      </c>
      <c r="C14" s="89" t="s">
        <v>113</v>
      </c>
      <c r="D14" s="87">
        <v>3000</v>
      </c>
      <c r="E14" s="87">
        <v>3000</v>
      </c>
      <c r="F14" s="88">
        <f t="shared" si="0"/>
        <v>1</v>
      </c>
      <c r="G14" s="71"/>
    </row>
    <row r="15" spans="1:7" ht="90">
      <c r="A15" s="8">
        <v>8</v>
      </c>
      <c r="B15" s="68" t="s">
        <v>81</v>
      </c>
      <c r="C15" s="68" t="s">
        <v>114</v>
      </c>
      <c r="D15" s="87">
        <v>2000</v>
      </c>
      <c r="E15" s="87">
        <v>2000</v>
      </c>
      <c r="F15" s="88">
        <f t="shared" si="0"/>
        <v>1</v>
      </c>
      <c r="G15" s="89"/>
    </row>
    <row r="16" spans="1:7" ht="30">
      <c r="A16" s="8">
        <v>9</v>
      </c>
      <c r="B16" s="68" t="s">
        <v>31</v>
      </c>
      <c r="C16" s="68" t="s">
        <v>30</v>
      </c>
      <c r="D16" s="90">
        <v>5000</v>
      </c>
      <c r="E16" s="87">
        <v>5000</v>
      </c>
      <c r="F16" s="88">
        <f t="shared" si="0"/>
        <v>1</v>
      </c>
      <c r="G16" s="71"/>
    </row>
    <row r="17" spans="1:7" ht="75">
      <c r="A17" s="8">
        <v>10</v>
      </c>
      <c r="B17" s="68" t="s">
        <v>28</v>
      </c>
      <c r="C17" s="68" t="s">
        <v>115</v>
      </c>
      <c r="D17" s="87">
        <v>2000</v>
      </c>
      <c r="E17" s="87">
        <v>0</v>
      </c>
      <c r="F17" s="88">
        <f t="shared" si="0"/>
        <v>0</v>
      </c>
      <c r="G17" s="71" t="s">
        <v>199</v>
      </c>
    </row>
    <row r="18" spans="1:7" ht="75">
      <c r="A18" s="8">
        <v>11</v>
      </c>
      <c r="B18" s="68" t="s">
        <v>116</v>
      </c>
      <c r="C18" s="68" t="s">
        <v>117</v>
      </c>
      <c r="D18" s="91">
        <v>5000</v>
      </c>
      <c r="E18" s="87">
        <v>5000</v>
      </c>
      <c r="F18" s="88">
        <f t="shared" si="0"/>
        <v>1</v>
      </c>
      <c r="G18" s="89"/>
    </row>
    <row r="19" spans="1:7" ht="75">
      <c r="A19" s="8">
        <v>12</v>
      </c>
      <c r="B19" s="68" t="s">
        <v>118</v>
      </c>
      <c r="C19" s="68" t="s">
        <v>119</v>
      </c>
      <c r="D19" s="87">
        <v>7000</v>
      </c>
      <c r="E19" s="91">
        <v>0</v>
      </c>
      <c r="F19" s="88">
        <f t="shared" ref="F19:F22" si="1">E19/D19</f>
        <v>0</v>
      </c>
      <c r="G19" s="71" t="s">
        <v>199</v>
      </c>
    </row>
    <row r="20" spans="1:7" ht="105">
      <c r="A20" s="8">
        <v>13</v>
      </c>
      <c r="B20" s="68" t="s">
        <v>10</v>
      </c>
      <c r="C20" s="68" t="s">
        <v>120</v>
      </c>
      <c r="D20" s="87">
        <v>7000</v>
      </c>
      <c r="E20" s="91">
        <v>5931.76</v>
      </c>
      <c r="F20" s="88">
        <f t="shared" si="1"/>
        <v>0.84739428571428577</v>
      </c>
      <c r="G20" s="71" t="s">
        <v>17</v>
      </c>
    </row>
    <row r="21" spans="1:7" ht="75">
      <c r="A21" s="8">
        <v>14</v>
      </c>
      <c r="B21" s="68" t="s">
        <v>28</v>
      </c>
      <c r="C21" s="68" t="s">
        <v>214</v>
      </c>
      <c r="D21" s="87">
        <v>2000</v>
      </c>
      <c r="E21" s="91">
        <v>2000</v>
      </c>
      <c r="F21" s="88">
        <f t="shared" si="1"/>
        <v>1</v>
      </c>
      <c r="G21" s="71" t="s">
        <v>17</v>
      </c>
    </row>
    <row r="22" spans="1:7" ht="75">
      <c r="A22" s="8">
        <v>15</v>
      </c>
      <c r="B22" s="68" t="s">
        <v>32</v>
      </c>
      <c r="C22" s="68" t="s">
        <v>183</v>
      </c>
      <c r="D22" s="87">
        <v>3000</v>
      </c>
      <c r="E22" s="91">
        <v>3000</v>
      </c>
      <c r="F22" s="88">
        <f t="shared" si="1"/>
        <v>1</v>
      </c>
      <c r="G22" s="71" t="s">
        <v>17</v>
      </c>
    </row>
    <row r="23" spans="1:7" ht="165">
      <c r="A23" s="8">
        <v>16</v>
      </c>
      <c r="B23" s="68" t="s">
        <v>26</v>
      </c>
      <c r="C23" s="68" t="s">
        <v>184</v>
      </c>
      <c r="D23" s="87">
        <v>1100000</v>
      </c>
      <c r="E23" s="91">
        <v>1099997.56</v>
      </c>
      <c r="F23" s="88">
        <f t="shared" ref="F23" si="2">E23/D23</f>
        <v>0.99999778181818189</v>
      </c>
      <c r="G23" s="71"/>
    </row>
    <row r="24" spans="1:7">
      <c r="A24" s="124" t="s">
        <v>14</v>
      </c>
      <c r="B24" s="124"/>
      <c r="C24" s="124"/>
      <c r="D24" s="92">
        <f>SUM(D8:D23)</f>
        <v>1222000</v>
      </c>
      <c r="E24" s="92">
        <f>SUM(E8:E23)</f>
        <v>1191929.32</v>
      </c>
      <c r="F24" s="93">
        <f t="shared" si="0"/>
        <v>0.9753922422258593</v>
      </c>
      <c r="G24" s="94"/>
    </row>
  </sheetData>
  <mergeCells count="1">
    <mergeCell ref="A24:C24"/>
  </mergeCells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view="pageBreakPreview" topLeftCell="A14" zoomScaleNormal="100" zoomScaleSheetLayoutView="100" workbookViewId="0">
      <selection activeCell="C15" sqref="C15"/>
    </sheetView>
  </sheetViews>
  <sheetFormatPr defaultRowHeight="15"/>
  <cols>
    <col min="2" max="2" width="32.85546875" customWidth="1"/>
    <col min="3" max="3" width="26.7109375" customWidth="1"/>
    <col min="4" max="4" width="20.140625" customWidth="1"/>
    <col min="5" max="5" width="22.85546875" customWidth="1"/>
    <col min="6" max="6" width="16.28515625" customWidth="1"/>
    <col min="7" max="7" width="19" customWidth="1"/>
  </cols>
  <sheetData>
    <row r="1" spans="1:7" ht="63">
      <c r="E1" s="18" t="s">
        <v>90</v>
      </c>
      <c r="F1" s="39"/>
    </row>
    <row r="3" spans="1:7" ht="15.75">
      <c r="A3" s="125" t="s">
        <v>38</v>
      </c>
      <c r="B3" s="125"/>
      <c r="C3" s="125"/>
      <c r="D3" s="125"/>
      <c r="E3" s="125"/>
      <c r="F3" s="125"/>
      <c r="G3" s="125"/>
    </row>
    <row r="4" spans="1:7" ht="15.75">
      <c r="A4" s="37"/>
      <c r="B4" s="37"/>
      <c r="C4" s="37"/>
      <c r="D4" s="37"/>
      <c r="E4" s="37"/>
      <c r="F4" s="37"/>
      <c r="G4" s="37"/>
    </row>
    <row r="5" spans="1:7" ht="15.75">
      <c r="A5" s="37"/>
      <c r="B5" s="37"/>
      <c r="C5" s="37"/>
      <c r="D5" s="37"/>
      <c r="E5" s="37"/>
      <c r="F5" s="37"/>
      <c r="G5" s="37"/>
    </row>
    <row r="6" spans="1:7" ht="15.75">
      <c r="A6" s="37"/>
      <c r="B6" s="37"/>
      <c r="C6" s="37"/>
      <c r="D6" s="37"/>
      <c r="E6" s="36"/>
      <c r="F6" s="36"/>
      <c r="G6" s="36" t="s">
        <v>15</v>
      </c>
    </row>
    <row r="7" spans="1:7" ht="65.25" customHeight="1" thickBot="1">
      <c r="A7" s="75" t="s">
        <v>0</v>
      </c>
      <c r="B7" s="75" t="s">
        <v>1</v>
      </c>
      <c r="C7" s="75" t="s">
        <v>2</v>
      </c>
      <c r="D7" s="76" t="s">
        <v>80</v>
      </c>
      <c r="E7" s="76" t="s">
        <v>180</v>
      </c>
      <c r="F7" s="76" t="s">
        <v>3</v>
      </c>
      <c r="G7" s="75" t="s">
        <v>4</v>
      </c>
    </row>
    <row r="8" spans="1:7" ht="16.5" thickTop="1" thickBot="1">
      <c r="A8" s="25">
        <v>1</v>
      </c>
      <c r="B8" s="25">
        <v>2</v>
      </c>
      <c r="C8" s="25">
        <v>3</v>
      </c>
      <c r="D8" s="25">
        <v>4</v>
      </c>
      <c r="E8" s="25">
        <v>5</v>
      </c>
      <c r="F8" s="25">
        <v>6</v>
      </c>
      <c r="G8" s="53">
        <v>7</v>
      </c>
    </row>
    <row r="9" spans="1:7" ht="210.75" customHeight="1" thickTop="1">
      <c r="A9" s="45">
        <v>1</v>
      </c>
      <c r="B9" s="22" t="s">
        <v>125</v>
      </c>
      <c r="C9" s="9" t="s">
        <v>37</v>
      </c>
      <c r="D9" s="65">
        <v>469000</v>
      </c>
      <c r="E9" s="66">
        <v>469000</v>
      </c>
      <c r="F9" s="42">
        <f t="shared" ref="F9:F16" si="0">E9/D9</f>
        <v>1</v>
      </c>
      <c r="G9" s="48"/>
    </row>
    <row r="10" spans="1:7" ht="30">
      <c r="A10" s="45">
        <v>2</v>
      </c>
      <c r="B10" s="22" t="s">
        <v>36</v>
      </c>
      <c r="C10" s="5" t="s">
        <v>121</v>
      </c>
      <c r="D10" s="65">
        <v>308000</v>
      </c>
      <c r="E10" s="66">
        <v>308000</v>
      </c>
      <c r="F10" s="42">
        <f t="shared" si="0"/>
        <v>1</v>
      </c>
      <c r="G10" s="48"/>
    </row>
    <row r="11" spans="1:7" ht="45">
      <c r="A11" s="45">
        <v>3</v>
      </c>
      <c r="B11" s="22" t="s">
        <v>126</v>
      </c>
      <c r="C11" s="5" t="s">
        <v>122</v>
      </c>
      <c r="D11" s="65">
        <v>3600</v>
      </c>
      <c r="E11" s="66">
        <v>0</v>
      </c>
      <c r="F11" s="42">
        <f t="shared" si="0"/>
        <v>0</v>
      </c>
      <c r="G11" s="58" t="s">
        <v>212</v>
      </c>
    </row>
    <row r="12" spans="1:7" ht="90">
      <c r="A12" s="45">
        <v>4</v>
      </c>
      <c r="B12" s="22" t="s">
        <v>185</v>
      </c>
      <c r="C12" s="44" t="s">
        <v>123</v>
      </c>
      <c r="D12" s="65">
        <v>95000</v>
      </c>
      <c r="E12" s="66">
        <v>95000</v>
      </c>
      <c r="F12" s="42">
        <f t="shared" si="0"/>
        <v>1</v>
      </c>
      <c r="G12" s="48"/>
    </row>
    <row r="13" spans="1:7" ht="153" customHeight="1">
      <c r="A13" s="45">
        <v>5</v>
      </c>
      <c r="B13" s="22" t="s">
        <v>127</v>
      </c>
      <c r="C13" s="5" t="s">
        <v>124</v>
      </c>
      <c r="D13" s="65">
        <v>35000</v>
      </c>
      <c r="E13" s="66">
        <v>35000</v>
      </c>
      <c r="F13" s="42">
        <f t="shared" si="0"/>
        <v>1</v>
      </c>
      <c r="G13" s="48"/>
    </row>
    <row r="14" spans="1:7" ht="153" customHeight="1">
      <c r="A14" s="45">
        <v>6</v>
      </c>
      <c r="B14" s="22" t="s">
        <v>128</v>
      </c>
      <c r="C14" s="5" t="s">
        <v>35</v>
      </c>
      <c r="D14" s="65">
        <v>90000</v>
      </c>
      <c r="E14" s="66">
        <v>0</v>
      </c>
      <c r="F14" s="42">
        <f t="shared" ref="F14:F15" si="1">E14/D14</f>
        <v>0</v>
      </c>
      <c r="G14" s="57" t="s">
        <v>199</v>
      </c>
    </row>
    <row r="15" spans="1:7" ht="75">
      <c r="A15" s="45">
        <v>7</v>
      </c>
      <c r="B15" s="68" t="s">
        <v>6</v>
      </c>
      <c r="C15" s="5" t="s">
        <v>213</v>
      </c>
      <c r="D15" s="65">
        <v>2500</v>
      </c>
      <c r="E15" s="66">
        <v>2500</v>
      </c>
      <c r="F15" s="42">
        <f t="shared" si="1"/>
        <v>1</v>
      </c>
      <c r="G15" s="71" t="s">
        <v>17</v>
      </c>
    </row>
    <row r="16" spans="1:7">
      <c r="A16" s="126" t="s">
        <v>14</v>
      </c>
      <c r="B16" s="126"/>
      <c r="C16" s="126"/>
      <c r="D16" s="52">
        <f>SUM(D9:D15)</f>
        <v>1003100</v>
      </c>
      <c r="E16" s="52">
        <f>SUM(E9:E15)</f>
        <v>909500</v>
      </c>
      <c r="F16" s="42">
        <f t="shared" si="0"/>
        <v>0.90668926328382016</v>
      </c>
      <c r="G16" s="51"/>
    </row>
  </sheetData>
  <mergeCells count="2">
    <mergeCell ref="A3:G3"/>
    <mergeCell ref="A16:C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view="pageBreakPreview" topLeftCell="A19" zoomScaleNormal="100" zoomScaleSheetLayoutView="100" workbookViewId="0">
      <selection activeCell="B20" sqref="B20"/>
    </sheetView>
  </sheetViews>
  <sheetFormatPr defaultRowHeight="15"/>
  <cols>
    <col min="2" max="2" width="34.5703125" customWidth="1"/>
    <col min="3" max="3" width="19.140625" customWidth="1"/>
    <col min="4" max="4" width="20.85546875" customWidth="1"/>
    <col min="5" max="5" width="24.5703125" customWidth="1"/>
    <col min="6" max="6" width="16.140625" customWidth="1"/>
    <col min="7" max="7" width="12.42578125" customWidth="1"/>
  </cols>
  <sheetData>
    <row r="1" spans="1:7" ht="88.5" customHeight="1">
      <c r="E1" s="18" t="s">
        <v>90</v>
      </c>
      <c r="F1" s="39"/>
    </row>
    <row r="3" spans="1:7" ht="15.75">
      <c r="A3" s="127" t="s">
        <v>49</v>
      </c>
      <c r="B3" s="127"/>
      <c r="C3" s="127"/>
      <c r="D3" s="29"/>
      <c r="E3" s="56"/>
      <c r="F3" s="56"/>
      <c r="G3" s="56"/>
    </row>
    <row r="4" spans="1:7" ht="15.75">
      <c r="A4" s="37"/>
      <c r="B4" s="37"/>
      <c r="C4" s="37"/>
      <c r="D4" s="37"/>
      <c r="E4" s="37"/>
      <c r="F4" s="37"/>
      <c r="G4" s="37"/>
    </row>
    <row r="5" spans="1:7" ht="15.75">
      <c r="A5" s="37"/>
      <c r="B5" s="37"/>
      <c r="C5" s="37"/>
      <c r="D5" s="37"/>
      <c r="E5" s="37"/>
      <c r="F5" s="37"/>
      <c r="G5" s="37"/>
    </row>
    <row r="6" spans="1:7" ht="15.75">
      <c r="A6" s="37"/>
      <c r="B6" s="37"/>
      <c r="C6" s="37"/>
      <c r="D6" s="37"/>
      <c r="E6" s="36" t="s">
        <v>15</v>
      </c>
      <c r="F6" s="36"/>
      <c r="G6" s="36"/>
    </row>
    <row r="7" spans="1:7" ht="48" thickBot="1">
      <c r="A7" s="1" t="s">
        <v>0</v>
      </c>
      <c r="B7" s="1" t="s">
        <v>1</v>
      </c>
      <c r="C7" s="1" t="s">
        <v>2</v>
      </c>
      <c r="D7" s="2" t="s">
        <v>80</v>
      </c>
      <c r="E7" s="2" t="s">
        <v>180</v>
      </c>
      <c r="F7" s="2" t="s">
        <v>3</v>
      </c>
      <c r="G7" s="1" t="s">
        <v>4</v>
      </c>
    </row>
    <row r="8" spans="1:7" ht="17.25" thickTop="1" thickBot="1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6</v>
      </c>
    </row>
    <row r="9" spans="1:7" ht="72" customHeight="1" thickTop="1">
      <c r="A9" s="23">
        <v>1</v>
      </c>
      <c r="B9" s="89" t="s">
        <v>39</v>
      </c>
      <c r="C9" s="89" t="s">
        <v>129</v>
      </c>
      <c r="D9" s="96">
        <v>4000</v>
      </c>
      <c r="E9" s="72">
        <v>4000</v>
      </c>
      <c r="F9" s="32">
        <f t="shared" ref="F9:F23" si="0">E9/D9</f>
        <v>1</v>
      </c>
      <c r="G9" s="8"/>
    </row>
    <row r="10" spans="1:7" ht="90.75" customHeight="1">
      <c r="A10" s="23">
        <v>2</v>
      </c>
      <c r="B10" s="68" t="s">
        <v>42</v>
      </c>
      <c r="C10" s="68" t="s">
        <v>41</v>
      </c>
      <c r="D10" s="69">
        <v>4000</v>
      </c>
      <c r="E10" s="69">
        <v>4000</v>
      </c>
      <c r="F10" s="32">
        <f t="shared" si="0"/>
        <v>1</v>
      </c>
      <c r="G10" s="23"/>
    </row>
    <row r="11" spans="1:7" ht="87.75" customHeight="1">
      <c r="A11" s="23">
        <v>3</v>
      </c>
      <c r="B11" s="97" t="s">
        <v>40</v>
      </c>
      <c r="C11" s="97" t="s">
        <v>130</v>
      </c>
      <c r="D11" s="74">
        <v>5000</v>
      </c>
      <c r="E11" s="69">
        <v>5000</v>
      </c>
      <c r="F11" s="32">
        <f t="shared" si="0"/>
        <v>1</v>
      </c>
      <c r="G11" s="23"/>
    </row>
    <row r="12" spans="1:7" ht="75">
      <c r="A12" s="23">
        <v>4</v>
      </c>
      <c r="B12" s="68" t="s">
        <v>131</v>
      </c>
      <c r="C12" s="68" t="s">
        <v>132</v>
      </c>
      <c r="D12" s="69">
        <v>2000</v>
      </c>
      <c r="E12" s="98">
        <v>0</v>
      </c>
      <c r="F12" s="32">
        <f t="shared" si="0"/>
        <v>0</v>
      </c>
      <c r="G12" s="71" t="s">
        <v>199</v>
      </c>
    </row>
    <row r="13" spans="1:7" ht="85.5" customHeight="1">
      <c r="A13" s="23">
        <v>5</v>
      </c>
      <c r="B13" s="68" t="s">
        <v>5</v>
      </c>
      <c r="C13" s="68" t="s">
        <v>133</v>
      </c>
      <c r="D13" s="69">
        <v>3000</v>
      </c>
      <c r="E13" s="69">
        <v>3000</v>
      </c>
      <c r="F13" s="32">
        <f t="shared" si="0"/>
        <v>1</v>
      </c>
      <c r="G13" s="71"/>
    </row>
    <row r="14" spans="1:7" ht="75.75" customHeight="1">
      <c r="A14" s="23">
        <v>6</v>
      </c>
      <c r="B14" s="68" t="s">
        <v>46</v>
      </c>
      <c r="C14" s="68" t="s">
        <v>45</v>
      </c>
      <c r="D14" s="69">
        <v>4000</v>
      </c>
      <c r="E14" s="69">
        <v>0</v>
      </c>
      <c r="F14" s="32">
        <f t="shared" si="0"/>
        <v>0</v>
      </c>
      <c r="G14" s="71" t="s">
        <v>199</v>
      </c>
    </row>
    <row r="15" spans="1:7" ht="112.5" customHeight="1">
      <c r="A15" s="23">
        <v>7</v>
      </c>
      <c r="B15" s="99" t="s">
        <v>44</v>
      </c>
      <c r="C15" s="99" t="s">
        <v>134</v>
      </c>
      <c r="D15" s="100">
        <v>5000</v>
      </c>
      <c r="E15" s="69">
        <v>5000</v>
      </c>
      <c r="F15" s="32">
        <f t="shared" si="0"/>
        <v>1</v>
      </c>
      <c r="G15" s="8"/>
    </row>
    <row r="16" spans="1:7" ht="128.25" customHeight="1">
      <c r="A16" s="23">
        <v>8</v>
      </c>
      <c r="B16" s="68" t="s">
        <v>43</v>
      </c>
      <c r="C16" s="68" t="s">
        <v>135</v>
      </c>
      <c r="D16" s="69">
        <v>4000</v>
      </c>
      <c r="E16" s="69">
        <v>4000</v>
      </c>
      <c r="F16" s="32">
        <f t="shared" si="0"/>
        <v>1</v>
      </c>
      <c r="G16" s="8"/>
    </row>
    <row r="17" spans="1:7" ht="72" customHeight="1">
      <c r="A17" s="23">
        <v>9</v>
      </c>
      <c r="B17" s="73" t="s">
        <v>48</v>
      </c>
      <c r="C17" s="73" t="s">
        <v>47</v>
      </c>
      <c r="D17" s="72">
        <v>5000</v>
      </c>
      <c r="E17" s="74">
        <v>0</v>
      </c>
      <c r="F17" s="32">
        <f t="shared" si="0"/>
        <v>0</v>
      </c>
      <c r="G17" s="71" t="s">
        <v>199</v>
      </c>
    </row>
    <row r="18" spans="1:7" ht="72" customHeight="1">
      <c r="A18" s="23">
        <v>10</v>
      </c>
      <c r="B18" s="68" t="s">
        <v>13</v>
      </c>
      <c r="C18" s="68" t="s">
        <v>136</v>
      </c>
      <c r="D18" s="69">
        <v>9000</v>
      </c>
      <c r="E18" s="74">
        <v>9000</v>
      </c>
      <c r="F18" s="32">
        <f t="shared" si="0"/>
        <v>1</v>
      </c>
      <c r="G18" s="71"/>
    </row>
    <row r="19" spans="1:7" ht="72" customHeight="1">
      <c r="A19" s="23">
        <v>11</v>
      </c>
      <c r="B19" s="68" t="s">
        <v>32</v>
      </c>
      <c r="C19" s="68" t="s">
        <v>137</v>
      </c>
      <c r="D19" s="69">
        <v>2000</v>
      </c>
      <c r="E19" s="74">
        <v>0</v>
      </c>
      <c r="F19" s="32">
        <f t="shared" si="0"/>
        <v>0</v>
      </c>
      <c r="G19" s="71" t="s">
        <v>199</v>
      </c>
    </row>
    <row r="20" spans="1:7" ht="72" customHeight="1">
      <c r="A20" s="23">
        <v>12</v>
      </c>
      <c r="B20" s="68" t="s">
        <v>138</v>
      </c>
      <c r="C20" s="68" t="s">
        <v>139</v>
      </c>
      <c r="D20" s="72">
        <v>4000</v>
      </c>
      <c r="E20" s="69">
        <v>4000</v>
      </c>
      <c r="F20" s="82">
        <f t="shared" ref="F20:F22" si="1">E20/D20</f>
        <v>1</v>
      </c>
      <c r="G20" s="4"/>
    </row>
    <row r="21" spans="1:7" ht="72" customHeight="1">
      <c r="A21" s="23">
        <v>13</v>
      </c>
      <c r="B21" s="68" t="s">
        <v>10</v>
      </c>
      <c r="C21" s="68" t="s">
        <v>187</v>
      </c>
      <c r="D21" s="69">
        <v>4000</v>
      </c>
      <c r="E21" s="74">
        <v>4000</v>
      </c>
      <c r="F21" s="82">
        <f t="shared" si="1"/>
        <v>1</v>
      </c>
      <c r="G21" s="71" t="s">
        <v>17</v>
      </c>
    </row>
    <row r="22" spans="1:7" ht="72" customHeight="1">
      <c r="A22" s="23">
        <v>14</v>
      </c>
      <c r="B22" s="73" t="s">
        <v>48</v>
      </c>
      <c r="C22" s="68" t="s">
        <v>186</v>
      </c>
      <c r="D22" s="72">
        <v>5000</v>
      </c>
      <c r="E22" s="69">
        <v>5000</v>
      </c>
      <c r="F22" s="82">
        <f t="shared" si="1"/>
        <v>1</v>
      </c>
      <c r="G22" s="71" t="s">
        <v>17</v>
      </c>
    </row>
    <row r="23" spans="1:7">
      <c r="A23" s="128" t="s">
        <v>14</v>
      </c>
      <c r="B23" s="128"/>
      <c r="C23" s="128"/>
      <c r="D23" s="55">
        <f>SUM(D9:D22)</f>
        <v>60000</v>
      </c>
      <c r="E23" s="55">
        <f>SUM(E9:E22)</f>
        <v>47000</v>
      </c>
      <c r="F23" s="54">
        <f t="shared" si="0"/>
        <v>0.78333333333333333</v>
      </c>
      <c r="G23" s="95"/>
    </row>
  </sheetData>
  <mergeCells count="2">
    <mergeCell ref="A3:C3"/>
    <mergeCell ref="A23:C2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view="pageBreakPreview" topLeftCell="A15" zoomScaleNormal="100" zoomScaleSheetLayoutView="100" workbookViewId="0">
      <selection activeCell="B9" sqref="B9"/>
    </sheetView>
  </sheetViews>
  <sheetFormatPr defaultRowHeight="15"/>
  <cols>
    <col min="2" max="2" width="35" customWidth="1"/>
    <col min="3" max="3" width="60.28515625" customWidth="1"/>
    <col min="4" max="4" width="17.28515625" customWidth="1"/>
    <col min="5" max="5" width="16.28515625" customWidth="1"/>
    <col min="6" max="6" width="17.42578125" customWidth="1"/>
    <col min="7" max="7" width="13.140625" customWidth="1"/>
  </cols>
  <sheetData>
    <row r="1" spans="1:7" ht="93" customHeight="1">
      <c r="E1" s="18" t="s">
        <v>90</v>
      </c>
    </row>
    <row r="3" spans="1:7" ht="15.75">
      <c r="A3" s="127" t="s">
        <v>53</v>
      </c>
      <c r="B3" s="127"/>
      <c r="C3" s="127"/>
      <c r="D3" s="29"/>
      <c r="E3" s="59"/>
      <c r="F3" s="59"/>
    </row>
    <row r="4" spans="1:7" ht="15.75">
      <c r="A4" s="37"/>
      <c r="B4" s="37"/>
      <c r="C4" s="37"/>
      <c r="D4" s="37"/>
      <c r="E4" s="37"/>
      <c r="F4" s="37"/>
    </row>
    <row r="5" spans="1:7" ht="15.75">
      <c r="A5" s="37"/>
      <c r="B5" s="37"/>
      <c r="C5" s="37"/>
      <c r="D5" s="37"/>
      <c r="E5" s="37"/>
      <c r="F5" s="37"/>
    </row>
    <row r="6" spans="1:7" ht="15.75">
      <c r="A6" s="37"/>
      <c r="B6" s="37"/>
      <c r="C6" s="37"/>
      <c r="D6" s="37"/>
      <c r="E6" s="36"/>
      <c r="F6" s="36"/>
      <c r="G6" s="36" t="s">
        <v>15</v>
      </c>
    </row>
    <row r="7" spans="1:7" ht="93" customHeight="1" thickBot="1">
      <c r="A7" s="75" t="s">
        <v>0</v>
      </c>
      <c r="B7" s="75" t="s">
        <v>1</v>
      </c>
      <c r="C7" s="75" t="s">
        <v>2</v>
      </c>
      <c r="D7" s="76" t="s">
        <v>80</v>
      </c>
      <c r="E7" s="76" t="s">
        <v>180</v>
      </c>
      <c r="F7" s="76" t="s">
        <v>3</v>
      </c>
      <c r="G7" s="75" t="s">
        <v>4</v>
      </c>
    </row>
    <row r="8" spans="1:7" ht="16.5" thickTop="1" thickBot="1">
      <c r="A8" s="77">
        <v>1</v>
      </c>
      <c r="B8" s="25">
        <v>2</v>
      </c>
      <c r="C8" s="25">
        <v>3</v>
      </c>
      <c r="D8" s="25">
        <v>4</v>
      </c>
      <c r="E8" s="25">
        <v>5</v>
      </c>
      <c r="F8" s="25">
        <v>6</v>
      </c>
      <c r="G8" s="78">
        <v>7</v>
      </c>
    </row>
    <row r="9" spans="1:7" ht="99" customHeight="1" thickTop="1">
      <c r="A9" s="4">
        <v>1</v>
      </c>
      <c r="B9" s="68" t="s">
        <v>31</v>
      </c>
      <c r="C9" s="68" t="s">
        <v>52</v>
      </c>
      <c r="D9" s="69">
        <v>60000</v>
      </c>
      <c r="E9" s="69">
        <v>0</v>
      </c>
      <c r="F9" s="107">
        <f t="shared" ref="F9:F18" si="0">E9/D9</f>
        <v>0</v>
      </c>
      <c r="G9" s="71" t="s">
        <v>199</v>
      </c>
    </row>
    <row r="10" spans="1:7" ht="82.5" customHeight="1">
      <c r="A10" s="4">
        <v>2</v>
      </c>
      <c r="B10" s="68" t="s">
        <v>51</v>
      </c>
      <c r="C10" s="68" t="s">
        <v>140</v>
      </c>
      <c r="D10" s="69">
        <v>3000</v>
      </c>
      <c r="E10" s="69">
        <v>3000</v>
      </c>
      <c r="F10" s="107">
        <f t="shared" si="0"/>
        <v>1</v>
      </c>
      <c r="G10" s="89"/>
    </row>
    <row r="11" spans="1:7" ht="90.75" customHeight="1">
      <c r="A11" s="4">
        <v>3</v>
      </c>
      <c r="B11" s="68" t="s">
        <v>13</v>
      </c>
      <c r="C11" s="68" t="s">
        <v>50</v>
      </c>
      <c r="D11" s="69">
        <v>2000</v>
      </c>
      <c r="E11" s="69">
        <v>0</v>
      </c>
      <c r="F11" s="107">
        <f t="shared" si="0"/>
        <v>0</v>
      </c>
      <c r="G11" s="71" t="s">
        <v>199</v>
      </c>
    </row>
    <row r="12" spans="1:7" ht="84.75" customHeight="1">
      <c r="A12" s="4">
        <v>4</v>
      </c>
      <c r="B12" s="68" t="s">
        <v>141</v>
      </c>
      <c r="C12" s="68" t="s">
        <v>142</v>
      </c>
      <c r="D12" s="69">
        <v>3000</v>
      </c>
      <c r="E12" s="69">
        <v>2994</v>
      </c>
      <c r="F12" s="107">
        <f t="shared" si="0"/>
        <v>0.998</v>
      </c>
      <c r="G12" s="4"/>
    </row>
    <row r="13" spans="1:7" ht="84.75" customHeight="1">
      <c r="A13" s="4">
        <v>5</v>
      </c>
      <c r="B13" s="68" t="s">
        <v>143</v>
      </c>
      <c r="C13" s="68" t="s">
        <v>144</v>
      </c>
      <c r="D13" s="69">
        <v>20000</v>
      </c>
      <c r="E13" s="72">
        <v>0</v>
      </c>
      <c r="F13" s="107">
        <f t="shared" ref="F13:F17" si="1">E13/D13</f>
        <v>0</v>
      </c>
      <c r="G13" s="71" t="s">
        <v>199</v>
      </c>
    </row>
    <row r="14" spans="1:7" ht="100.5" customHeight="1">
      <c r="A14" s="4">
        <v>6</v>
      </c>
      <c r="B14" s="68" t="s">
        <v>188</v>
      </c>
      <c r="C14" s="68" t="s">
        <v>189</v>
      </c>
      <c r="D14" s="69">
        <v>10000</v>
      </c>
      <c r="E14" s="69">
        <v>8887.9599999999991</v>
      </c>
      <c r="F14" s="107">
        <f t="shared" si="1"/>
        <v>0.88879599999999992</v>
      </c>
      <c r="G14" s="71" t="s">
        <v>17</v>
      </c>
    </row>
    <row r="15" spans="1:7" ht="93.75" customHeight="1">
      <c r="A15" s="4">
        <v>7</v>
      </c>
      <c r="B15" s="68" t="s">
        <v>210</v>
      </c>
      <c r="C15" s="68" t="s">
        <v>190</v>
      </c>
      <c r="D15" s="69">
        <v>5000</v>
      </c>
      <c r="E15" s="69">
        <v>5000</v>
      </c>
      <c r="F15" s="107">
        <f t="shared" si="1"/>
        <v>1</v>
      </c>
      <c r="G15" s="71" t="s">
        <v>17</v>
      </c>
    </row>
    <row r="16" spans="1:7" ht="93.75" customHeight="1">
      <c r="A16" s="4">
        <v>8</v>
      </c>
      <c r="B16" s="68" t="s">
        <v>10</v>
      </c>
      <c r="C16" s="68" t="s">
        <v>191</v>
      </c>
      <c r="D16" s="69">
        <v>9000</v>
      </c>
      <c r="E16" s="69">
        <v>9000</v>
      </c>
      <c r="F16" s="107">
        <f t="shared" si="1"/>
        <v>1</v>
      </c>
      <c r="G16" s="71" t="s">
        <v>17</v>
      </c>
    </row>
    <row r="17" spans="1:7" ht="90" customHeight="1">
      <c r="A17" s="4">
        <v>9</v>
      </c>
      <c r="B17" s="68" t="s">
        <v>193</v>
      </c>
      <c r="C17" s="68" t="s">
        <v>192</v>
      </c>
      <c r="D17" s="69">
        <v>5000</v>
      </c>
      <c r="E17" s="72">
        <v>5000</v>
      </c>
      <c r="F17" s="107">
        <f t="shared" si="1"/>
        <v>1</v>
      </c>
      <c r="G17" s="71" t="s">
        <v>17</v>
      </c>
    </row>
    <row r="18" spans="1:7">
      <c r="A18" s="124" t="s">
        <v>14</v>
      </c>
      <c r="B18" s="124"/>
      <c r="C18" s="124"/>
      <c r="D18" s="92">
        <f>SUM(D9:D17)</f>
        <v>117000</v>
      </c>
      <c r="E18" s="92">
        <f>SUM(E9:E17)</f>
        <v>33881.96</v>
      </c>
      <c r="F18" s="109">
        <f t="shared" si="0"/>
        <v>0.28958940170940173</v>
      </c>
      <c r="G18" s="110"/>
    </row>
  </sheetData>
  <mergeCells count="2">
    <mergeCell ref="A3:C3"/>
    <mergeCell ref="A18:C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view="pageBreakPreview" topLeftCell="A45" zoomScaleNormal="100" zoomScaleSheetLayoutView="100" workbookViewId="0">
      <selection activeCell="A9" sqref="A9:A50"/>
    </sheetView>
  </sheetViews>
  <sheetFormatPr defaultRowHeight="15"/>
  <cols>
    <col min="2" max="2" width="35" customWidth="1"/>
    <col min="3" max="3" width="24.42578125" customWidth="1"/>
    <col min="4" max="4" width="23.140625" customWidth="1"/>
    <col min="5" max="5" width="24.140625" customWidth="1"/>
    <col min="6" max="6" width="16" customWidth="1"/>
    <col min="7" max="7" width="17.85546875" customWidth="1"/>
  </cols>
  <sheetData>
    <row r="1" spans="1:7" ht="63.75" customHeight="1">
      <c r="A1" s="30"/>
      <c r="B1" s="30"/>
      <c r="C1" s="30"/>
      <c r="D1" s="30"/>
      <c r="E1" s="18" t="s">
        <v>90</v>
      </c>
      <c r="F1" s="30"/>
      <c r="G1" s="30"/>
    </row>
    <row r="2" spans="1:7">
      <c r="A2" s="30"/>
      <c r="B2" s="30"/>
      <c r="C2" s="30"/>
      <c r="D2" s="30"/>
      <c r="E2" s="30"/>
      <c r="F2" s="30"/>
      <c r="G2" s="30"/>
    </row>
    <row r="3" spans="1:7" ht="15.75">
      <c r="A3" s="129" t="s">
        <v>78</v>
      </c>
      <c r="B3" s="129"/>
      <c r="C3" s="129"/>
      <c r="D3" s="29"/>
      <c r="E3" s="62"/>
      <c r="F3" s="62"/>
      <c r="G3" s="30"/>
    </row>
    <row r="4" spans="1:7" ht="15.75">
      <c r="A4" s="16"/>
      <c r="B4" s="16"/>
      <c r="C4" s="16"/>
      <c r="D4" s="16"/>
      <c r="E4" s="16"/>
      <c r="F4" s="16"/>
      <c r="G4" s="30"/>
    </row>
    <row r="5" spans="1:7" ht="15.75">
      <c r="A5" s="16"/>
      <c r="B5" s="16"/>
      <c r="C5" s="16"/>
      <c r="D5" s="16"/>
      <c r="E5" s="16"/>
      <c r="F5" s="16"/>
      <c r="G5" s="30"/>
    </row>
    <row r="6" spans="1:7" ht="15.75">
      <c r="A6" s="16"/>
      <c r="B6" s="16"/>
      <c r="C6" s="16"/>
      <c r="D6" s="16"/>
      <c r="E6" s="15" t="s">
        <v>15</v>
      </c>
      <c r="F6" s="15"/>
      <c r="G6" s="30"/>
    </row>
    <row r="7" spans="1:7" ht="31.5">
      <c r="A7" s="1" t="s">
        <v>0</v>
      </c>
      <c r="B7" s="1" t="s">
        <v>1</v>
      </c>
      <c r="C7" s="1" t="s">
        <v>2</v>
      </c>
      <c r="D7" s="2" t="s">
        <v>80</v>
      </c>
      <c r="E7" s="2" t="s">
        <v>180</v>
      </c>
      <c r="F7" s="2" t="s">
        <v>3</v>
      </c>
      <c r="G7" s="1" t="s">
        <v>4</v>
      </c>
    </row>
    <row r="8" spans="1:7" ht="16.5" thickBot="1">
      <c r="A8" s="61">
        <v>1</v>
      </c>
      <c r="B8" s="61">
        <v>2</v>
      </c>
      <c r="C8" s="61">
        <v>3</v>
      </c>
      <c r="D8" s="61">
        <v>4</v>
      </c>
      <c r="E8" s="61">
        <v>5</v>
      </c>
      <c r="F8" s="61">
        <v>6</v>
      </c>
      <c r="G8" s="60">
        <v>7</v>
      </c>
    </row>
    <row r="9" spans="1:7" ht="77.25" customHeight="1" thickTop="1">
      <c r="A9" s="111">
        <v>1</v>
      </c>
      <c r="B9" s="97" t="s">
        <v>39</v>
      </c>
      <c r="C9" s="97" t="s">
        <v>71</v>
      </c>
      <c r="D9" s="112">
        <v>12000</v>
      </c>
      <c r="E9" s="72">
        <v>12000</v>
      </c>
      <c r="F9" s="20">
        <f t="shared" ref="F9:F51" si="0">E9/D9</f>
        <v>1</v>
      </c>
      <c r="G9" s="89"/>
    </row>
    <row r="10" spans="1:7" ht="75" customHeight="1">
      <c r="A10" s="111">
        <v>2</v>
      </c>
      <c r="B10" s="68" t="s">
        <v>70</v>
      </c>
      <c r="C10" s="68" t="s">
        <v>69</v>
      </c>
      <c r="D10" s="87">
        <v>10000</v>
      </c>
      <c r="E10" s="69">
        <v>10000</v>
      </c>
      <c r="F10" s="20">
        <f t="shared" si="0"/>
        <v>1</v>
      </c>
      <c r="G10" s="71"/>
    </row>
    <row r="11" spans="1:7" ht="60">
      <c r="A11" s="111">
        <v>3</v>
      </c>
      <c r="B11" s="73" t="s">
        <v>67</v>
      </c>
      <c r="C11" s="73" t="s">
        <v>66</v>
      </c>
      <c r="D11" s="113">
        <v>10000</v>
      </c>
      <c r="E11" s="72">
        <v>10000</v>
      </c>
      <c r="F11" s="20">
        <f t="shared" si="0"/>
        <v>1</v>
      </c>
      <c r="G11" s="4"/>
    </row>
    <row r="12" spans="1:7" ht="79.5" customHeight="1">
      <c r="A12" s="111">
        <v>4</v>
      </c>
      <c r="B12" s="68" t="s">
        <v>5</v>
      </c>
      <c r="C12" s="68" t="s">
        <v>147</v>
      </c>
      <c r="D12" s="87">
        <v>5000</v>
      </c>
      <c r="E12" s="69">
        <v>5000</v>
      </c>
      <c r="F12" s="20">
        <f t="shared" si="0"/>
        <v>1</v>
      </c>
      <c r="G12" s="71"/>
    </row>
    <row r="13" spans="1:7" ht="80.25" customHeight="1">
      <c r="A13" s="111">
        <v>5</v>
      </c>
      <c r="B13" s="68" t="s">
        <v>68</v>
      </c>
      <c r="C13" s="68" t="s">
        <v>148</v>
      </c>
      <c r="D13" s="87">
        <v>10000</v>
      </c>
      <c r="E13" s="74">
        <v>10000</v>
      </c>
      <c r="F13" s="20">
        <f t="shared" si="0"/>
        <v>1</v>
      </c>
      <c r="G13" s="4"/>
    </row>
    <row r="14" spans="1:7" ht="76.5" customHeight="1">
      <c r="A14" s="111">
        <v>6</v>
      </c>
      <c r="B14" s="97" t="s">
        <v>46</v>
      </c>
      <c r="C14" s="97" t="s">
        <v>63</v>
      </c>
      <c r="D14" s="112">
        <v>12000</v>
      </c>
      <c r="E14" s="69">
        <v>12000</v>
      </c>
      <c r="F14" s="20">
        <f t="shared" si="0"/>
        <v>1</v>
      </c>
      <c r="G14" s="71"/>
    </row>
    <row r="15" spans="1:7" ht="60" customHeight="1">
      <c r="A15" s="111">
        <v>7</v>
      </c>
      <c r="B15" s="73" t="s">
        <v>76</v>
      </c>
      <c r="C15" s="73" t="s">
        <v>149</v>
      </c>
      <c r="D15" s="113">
        <v>25000</v>
      </c>
      <c r="E15" s="69">
        <v>25000</v>
      </c>
      <c r="F15" s="20">
        <f t="shared" si="0"/>
        <v>1</v>
      </c>
      <c r="G15" s="71"/>
    </row>
    <row r="16" spans="1:7" ht="105" customHeight="1">
      <c r="A16" s="111">
        <v>8</v>
      </c>
      <c r="B16" s="97" t="s">
        <v>40</v>
      </c>
      <c r="C16" s="97" t="s">
        <v>72</v>
      </c>
      <c r="D16" s="112">
        <v>15000</v>
      </c>
      <c r="E16" s="74">
        <v>15000</v>
      </c>
      <c r="F16" s="20">
        <f t="shared" si="0"/>
        <v>1</v>
      </c>
      <c r="G16" s="71"/>
    </row>
    <row r="17" spans="1:7" ht="81" customHeight="1">
      <c r="A17" s="111">
        <v>9</v>
      </c>
      <c r="B17" s="68" t="s">
        <v>7</v>
      </c>
      <c r="C17" s="68" t="s">
        <v>150</v>
      </c>
      <c r="D17" s="87">
        <v>2000</v>
      </c>
      <c r="E17" s="69">
        <v>0</v>
      </c>
      <c r="F17" s="20">
        <f t="shared" si="0"/>
        <v>0</v>
      </c>
      <c r="G17" s="71" t="s">
        <v>199</v>
      </c>
    </row>
    <row r="18" spans="1:7" ht="105.75" customHeight="1">
      <c r="A18" s="111">
        <v>10</v>
      </c>
      <c r="B18" s="73" t="s">
        <v>61</v>
      </c>
      <c r="C18" s="73" t="s">
        <v>60</v>
      </c>
      <c r="D18" s="113">
        <v>50000</v>
      </c>
      <c r="E18" s="69">
        <v>50000</v>
      </c>
      <c r="F18" s="20">
        <f t="shared" si="0"/>
        <v>1</v>
      </c>
      <c r="G18" s="71"/>
    </row>
    <row r="19" spans="1:7" ht="90" customHeight="1">
      <c r="A19" s="111">
        <v>11</v>
      </c>
      <c r="B19" s="73" t="s">
        <v>151</v>
      </c>
      <c r="C19" s="73" t="s">
        <v>152</v>
      </c>
      <c r="D19" s="113">
        <v>20000</v>
      </c>
      <c r="E19" s="69">
        <v>20000</v>
      </c>
      <c r="F19" s="20">
        <f t="shared" si="0"/>
        <v>1</v>
      </c>
      <c r="G19" s="114"/>
    </row>
    <row r="20" spans="1:7" ht="151.5" customHeight="1">
      <c r="A20" s="111">
        <v>12</v>
      </c>
      <c r="B20" s="89" t="s">
        <v>57</v>
      </c>
      <c r="C20" s="89" t="s">
        <v>153</v>
      </c>
      <c r="D20" s="115">
        <v>13000</v>
      </c>
      <c r="E20" s="69">
        <v>13000</v>
      </c>
      <c r="F20" s="20">
        <f t="shared" si="0"/>
        <v>1</v>
      </c>
      <c r="G20" s="71"/>
    </row>
    <row r="21" spans="1:7" ht="30">
      <c r="A21" s="111">
        <v>13</v>
      </c>
      <c r="B21" s="68" t="s">
        <v>74</v>
      </c>
      <c r="C21" s="68" t="s">
        <v>73</v>
      </c>
      <c r="D21" s="87">
        <v>12000</v>
      </c>
      <c r="E21" s="72">
        <v>12000</v>
      </c>
      <c r="F21" s="20">
        <f t="shared" si="0"/>
        <v>1</v>
      </c>
      <c r="G21" s="4"/>
    </row>
    <row r="22" spans="1:7" ht="75" customHeight="1">
      <c r="A22" s="111">
        <v>14</v>
      </c>
      <c r="B22" s="68" t="s">
        <v>43</v>
      </c>
      <c r="C22" s="68" t="s">
        <v>62</v>
      </c>
      <c r="D22" s="113">
        <v>5000</v>
      </c>
      <c r="E22" s="72">
        <v>5000</v>
      </c>
      <c r="F22" s="20">
        <f t="shared" si="0"/>
        <v>1</v>
      </c>
      <c r="G22" s="71"/>
    </row>
    <row r="23" spans="1:7" ht="104.25" customHeight="1">
      <c r="A23" s="111">
        <v>15</v>
      </c>
      <c r="B23" s="73" t="s">
        <v>56</v>
      </c>
      <c r="C23" s="73" t="s">
        <v>55</v>
      </c>
      <c r="D23" s="113">
        <v>4000</v>
      </c>
      <c r="E23" s="72">
        <v>4000</v>
      </c>
      <c r="F23" s="20">
        <f t="shared" si="0"/>
        <v>1</v>
      </c>
      <c r="G23" s="71"/>
    </row>
    <row r="24" spans="1:7" ht="159.75" customHeight="1">
      <c r="A24" s="111">
        <v>16</v>
      </c>
      <c r="B24" s="73" t="s">
        <v>48</v>
      </c>
      <c r="C24" s="73" t="s">
        <v>154</v>
      </c>
      <c r="D24" s="113">
        <v>10000</v>
      </c>
      <c r="E24" s="74">
        <v>10000</v>
      </c>
      <c r="F24" s="20">
        <f t="shared" si="0"/>
        <v>1</v>
      </c>
      <c r="G24" s="4"/>
    </row>
    <row r="25" spans="1:7" ht="218.25" customHeight="1">
      <c r="A25" s="111">
        <v>17</v>
      </c>
      <c r="B25" s="73" t="s">
        <v>155</v>
      </c>
      <c r="C25" s="73" t="s">
        <v>156</v>
      </c>
      <c r="D25" s="113">
        <v>10000</v>
      </c>
      <c r="E25" s="72">
        <v>0</v>
      </c>
      <c r="F25" s="20">
        <f t="shared" si="0"/>
        <v>0</v>
      </c>
      <c r="G25" s="71" t="s">
        <v>199</v>
      </c>
    </row>
    <row r="26" spans="1:7" ht="137.25" customHeight="1">
      <c r="A26" s="111">
        <v>18</v>
      </c>
      <c r="B26" s="68" t="s">
        <v>11</v>
      </c>
      <c r="C26" s="68" t="s">
        <v>157</v>
      </c>
      <c r="D26" s="87">
        <v>5000</v>
      </c>
      <c r="E26" s="69">
        <v>5000</v>
      </c>
      <c r="F26" s="20">
        <f t="shared" si="0"/>
        <v>1</v>
      </c>
      <c r="G26" s="71"/>
    </row>
    <row r="27" spans="1:7" ht="106.5" customHeight="1">
      <c r="A27" s="111">
        <v>19</v>
      </c>
      <c r="B27" s="73" t="s">
        <v>77</v>
      </c>
      <c r="C27" s="73" t="s">
        <v>158</v>
      </c>
      <c r="D27" s="113">
        <v>5000</v>
      </c>
      <c r="E27" s="72">
        <v>0</v>
      </c>
      <c r="F27" s="20">
        <f t="shared" si="0"/>
        <v>0</v>
      </c>
      <c r="G27" s="71" t="s">
        <v>199</v>
      </c>
    </row>
    <row r="28" spans="1:7" ht="141" customHeight="1">
      <c r="A28" s="111">
        <v>20</v>
      </c>
      <c r="B28" s="73" t="s">
        <v>59</v>
      </c>
      <c r="C28" s="73" t="s">
        <v>58</v>
      </c>
      <c r="D28" s="113">
        <v>8000</v>
      </c>
      <c r="E28" s="72">
        <v>8000</v>
      </c>
      <c r="F28" s="20">
        <f t="shared" si="0"/>
        <v>1</v>
      </c>
      <c r="G28" s="71"/>
    </row>
    <row r="29" spans="1:7" ht="90" customHeight="1">
      <c r="A29" s="111">
        <v>21</v>
      </c>
      <c r="B29" s="68" t="s">
        <v>159</v>
      </c>
      <c r="C29" s="68" t="s">
        <v>160</v>
      </c>
      <c r="D29" s="87">
        <v>5000</v>
      </c>
      <c r="E29" s="72">
        <v>5000</v>
      </c>
      <c r="F29" s="20">
        <f t="shared" si="0"/>
        <v>1</v>
      </c>
      <c r="G29" s="71"/>
    </row>
    <row r="30" spans="1:7" ht="147" customHeight="1">
      <c r="A30" s="111">
        <v>22</v>
      </c>
      <c r="B30" s="68" t="s">
        <v>138</v>
      </c>
      <c r="C30" s="68" t="s">
        <v>161</v>
      </c>
      <c r="D30" s="91">
        <v>5000</v>
      </c>
      <c r="E30" s="74">
        <v>5000</v>
      </c>
      <c r="F30" s="20">
        <f t="shared" si="0"/>
        <v>1</v>
      </c>
      <c r="G30" s="71"/>
    </row>
    <row r="31" spans="1:7" ht="86.25" customHeight="1">
      <c r="A31" s="111">
        <v>23</v>
      </c>
      <c r="B31" s="68" t="s">
        <v>75</v>
      </c>
      <c r="C31" s="68" t="s">
        <v>162</v>
      </c>
      <c r="D31" s="87">
        <v>5000</v>
      </c>
      <c r="E31" s="72">
        <v>5000</v>
      </c>
      <c r="F31" s="20">
        <f t="shared" si="0"/>
        <v>1</v>
      </c>
      <c r="G31" s="89"/>
    </row>
    <row r="32" spans="1:7" ht="30">
      <c r="A32" s="111">
        <v>24</v>
      </c>
      <c r="B32" s="73" t="s">
        <v>65</v>
      </c>
      <c r="C32" s="73" t="s">
        <v>163</v>
      </c>
      <c r="D32" s="113">
        <v>5000</v>
      </c>
      <c r="E32" s="116">
        <v>5000</v>
      </c>
      <c r="F32" s="20">
        <f t="shared" si="0"/>
        <v>1</v>
      </c>
      <c r="G32" s="71"/>
    </row>
    <row r="33" spans="1:7" ht="105">
      <c r="A33" s="111">
        <v>25</v>
      </c>
      <c r="B33" s="97" t="s">
        <v>164</v>
      </c>
      <c r="C33" s="97" t="s">
        <v>165</v>
      </c>
      <c r="D33" s="112">
        <v>5000</v>
      </c>
      <c r="E33" s="72">
        <v>5000</v>
      </c>
      <c r="F33" s="20">
        <f t="shared" si="0"/>
        <v>1</v>
      </c>
      <c r="G33" s="71"/>
    </row>
    <row r="34" spans="1:7" ht="45">
      <c r="A34" s="111">
        <v>26</v>
      </c>
      <c r="B34" s="73" t="s">
        <v>64</v>
      </c>
      <c r="C34" s="73" t="s">
        <v>166</v>
      </c>
      <c r="D34" s="113">
        <v>15000</v>
      </c>
      <c r="E34" s="74">
        <v>15000</v>
      </c>
      <c r="F34" s="20">
        <f t="shared" si="0"/>
        <v>1</v>
      </c>
      <c r="G34" s="71"/>
    </row>
    <row r="35" spans="1:7" ht="30">
      <c r="A35" s="111">
        <v>27</v>
      </c>
      <c r="B35" s="73" t="s">
        <v>167</v>
      </c>
      <c r="C35" s="73" t="s">
        <v>168</v>
      </c>
      <c r="D35" s="113">
        <v>10000</v>
      </c>
      <c r="E35" s="74">
        <v>10000</v>
      </c>
      <c r="F35" s="20">
        <f t="shared" si="0"/>
        <v>1</v>
      </c>
      <c r="G35" s="71"/>
    </row>
    <row r="36" spans="1:7" ht="30">
      <c r="A36" s="111">
        <v>28</v>
      </c>
      <c r="B36" s="68" t="s">
        <v>13</v>
      </c>
      <c r="C36" s="68" t="s">
        <v>169</v>
      </c>
      <c r="D36" s="113">
        <v>7000</v>
      </c>
      <c r="E36" s="74">
        <v>7000</v>
      </c>
      <c r="F36" s="20">
        <f t="shared" si="0"/>
        <v>1</v>
      </c>
      <c r="G36" s="71"/>
    </row>
    <row r="37" spans="1:7" ht="45">
      <c r="A37" s="111">
        <v>29</v>
      </c>
      <c r="B37" s="73" t="s">
        <v>170</v>
      </c>
      <c r="C37" s="73" t="s">
        <v>171</v>
      </c>
      <c r="D37" s="113">
        <v>4000</v>
      </c>
      <c r="E37" s="74">
        <v>0</v>
      </c>
      <c r="F37" s="20">
        <f t="shared" si="0"/>
        <v>0</v>
      </c>
      <c r="G37" s="71" t="s">
        <v>199</v>
      </c>
    </row>
    <row r="38" spans="1:7" ht="75">
      <c r="A38" s="111">
        <v>30</v>
      </c>
      <c r="B38" s="73" t="s">
        <v>172</v>
      </c>
      <c r="C38" s="73" t="s">
        <v>173</v>
      </c>
      <c r="D38" s="113">
        <v>5000</v>
      </c>
      <c r="E38" s="74">
        <v>5000</v>
      </c>
      <c r="F38" s="20">
        <f t="shared" si="0"/>
        <v>1</v>
      </c>
      <c r="G38" s="71"/>
    </row>
    <row r="39" spans="1:7" ht="45">
      <c r="A39" s="111">
        <v>31</v>
      </c>
      <c r="B39" s="73" t="s">
        <v>174</v>
      </c>
      <c r="C39" s="73" t="s">
        <v>175</v>
      </c>
      <c r="D39" s="113">
        <v>2000</v>
      </c>
      <c r="E39" s="74">
        <v>0</v>
      </c>
      <c r="F39" s="20">
        <f t="shared" si="0"/>
        <v>0</v>
      </c>
      <c r="G39" s="71" t="s">
        <v>199</v>
      </c>
    </row>
    <row r="40" spans="1:7" ht="60">
      <c r="A40" s="111">
        <v>32</v>
      </c>
      <c r="B40" s="73" t="s">
        <v>54</v>
      </c>
      <c r="C40" s="73" t="s">
        <v>176</v>
      </c>
      <c r="D40" s="113">
        <v>5000</v>
      </c>
      <c r="E40" s="74">
        <v>5000</v>
      </c>
      <c r="F40" s="20">
        <f t="shared" si="0"/>
        <v>1</v>
      </c>
      <c r="G40" s="71"/>
    </row>
    <row r="41" spans="1:7" ht="45">
      <c r="A41" s="111">
        <v>33</v>
      </c>
      <c r="B41" s="89" t="s">
        <v>177</v>
      </c>
      <c r="C41" s="68" t="s">
        <v>178</v>
      </c>
      <c r="D41" s="87">
        <v>5000</v>
      </c>
      <c r="E41" s="74">
        <v>5000</v>
      </c>
      <c r="F41" s="20">
        <f t="shared" ref="F41:F49" si="1">E41/D41</f>
        <v>1</v>
      </c>
      <c r="G41" s="71"/>
    </row>
    <row r="42" spans="1:7" ht="60">
      <c r="A42" s="111">
        <v>34</v>
      </c>
      <c r="B42" s="73" t="s">
        <v>46</v>
      </c>
      <c r="C42" s="73" t="s">
        <v>194</v>
      </c>
      <c r="D42" s="113">
        <v>8000</v>
      </c>
      <c r="E42" s="74">
        <v>8000</v>
      </c>
      <c r="F42" s="20">
        <f t="shared" si="1"/>
        <v>1</v>
      </c>
      <c r="G42" s="71" t="s">
        <v>17</v>
      </c>
    </row>
    <row r="43" spans="1:7" ht="60">
      <c r="A43" s="111">
        <v>35</v>
      </c>
      <c r="B43" s="73" t="s">
        <v>200</v>
      </c>
      <c r="C43" s="73" t="s">
        <v>195</v>
      </c>
      <c r="D43" s="113">
        <v>10000</v>
      </c>
      <c r="E43" s="74">
        <v>10000</v>
      </c>
      <c r="F43" s="20">
        <f t="shared" si="1"/>
        <v>1</v>
      </c>
      <c r="G43" s="71" t="s">
        <v>17</v>
      </c>
    </row>
    <row r="44" spans="1:7" ht="60">
      <c r="A44" s="111">
        <v>36</v>
      </c>
      <c r="B44" s="73" t="s">
        <v>68</v>
      </c>
      <c r="C44" s="73" t="s">
        <v>196</v>
      </c>
      <c r="D44" s="113">
        <v>5000</v>
      </c>
      <c r="E44" s="74">
        <v>5000</v>
      </c>
      <c r="F44" s="20">
        <f t="shared" si="1"/>
        <v>1</v>
      </c>
      <c r="G44" s="71" t="s">
        <v>17</v>
      </c>
    </row>
    <row r="45" spans="1:7" ht="60">
      <c r="A45" s="111">
        <v>37</v>
      </c>
      <c r="B45" s="73" t="s">
        <v>64</v>
      </c>
      <c r="C45" s="73" t="s">
        <v>201</v>
      </c>
      <c r="D45" s="113">
        <v>10000</v>
      </c>
      <c r="E45" s="74">
        <v>10000</v>
      </c>
      <c r="F45" s="20">
        <f t="shared" si="1"/>
        <v>1</v>
      </c>
      <c r="G45" s="71" t="s">
        <v>17</v>
      </c>
    </row>
    <row r="46" spans="1:7" ht="60">
      <c r="A46" s="111">
        <v>38</v>
      </c>
      <c r="B46" s="73" t="s">
        <v>202</v>
      </c>
      <c r="C46" s="73" t="s">
        <v>203</v>
      </c>
      <c r="D46" s="113">
        <v>10000</v>
      </c>
      <c r="E46" s="74">
        <v>10000</v>
      </c>
      <c r="F46" s="20">
        <f t="shared" si="1"/>
        <v>1</v>
      </c>
      <c r="G46" s="71" t="s">
        <v>17</v>
      </c>
    </row>
    <row r="47" spans="1:7" ht="60">
      <c r="A47" s="111">
        <v>39</v>
      </c>
      <c r="B47" s="73" t="s">
        <v>46</v>
      </c>
      <c r="C47" s="73" t="s">
        <v>197</v>
      </c>
      <c r="D47" s="113">
        <v>10000</v>
      </c>
      <c r="E47" s="74">
        <v>10000</v>
      </c>
      <c r="F47" s="20">
        <f t="shared" si="1"/>
        <v>1</v>
      </c>
      <c r="G47" s="71" t="s">
        <v>17</v>
      </c>
    </row>
    <row r="48" spans="1:7" ht="60">
      <c r="A48" s="111">
        <v>40</v>
      </c>
      <c r="B48" s="73" t="s">
        <v>204</v>
      </c>
      <c r="C48" s="73" t="s">
        <v>205</v>
      </c>
      <c r="D48" s="113">
        <v>5000</v>
      </c>
      <c r="E48" s="74">
        <v>5000</v>
      </c>
      <c r="F48" s="20">
        <f t="shared" si="1"/>
        <v>1</v>
      </c>
      <c r="G48" s="71" t="s">
        <v>17</v>
      </c>
    </row>
    <row r="49" spans="1:7" ht="60">
      <c r="A49" s="111">
        <v>41</v>
      </c>
      <c r="B49" s="73" t="s">
        <v>206</v>
      </c>
      <c r="C49" s="73" t="s">
        <v>207</v>
      </c>
      <c r="D49" s="113">
        <v>4000</v>
      </c>
      <c r="E49" s="74">
        <v>4000</v>
      </c>
      <c r="F49" s="20">
        <f t="shared" si="1"/>
        <v>1</v>
      </c>
      <c r="G49" s="71" t="s">
        <v>17</v>
      </c>
    </row>
    <row r="50" spans="1:7" ht="45">
      <c r="A50" s="111">
        <v>42</v>
      </c>
      <c r="B50" s="108" t="s">
        <v>208</v>
      </c>
      <c r="C50" s="68" t="s">
        <v>198</v>
      </c>
      <c r="D50" s="87">
        <v>66500</v>
      </c>
      <c r="E50" s="74">
        <v>66500</v>
      </c>
      <c r="F50" s="20"/>
      <c r="G50" s="71" t="s">
        <v>209</v>
      </c>
    </row>
    <row r="51" spans="1:7">
      <c r="A51" s="118" t="s">
        <v>14</v>
      </c>
      <c r="B51" s="130"/>
      <c r="C51" s="131"/>
      <c r="D51" s="13">
        <f>SUM(D9:D50)</f>
        <v>449500</v>
      </c>
      <c r="E51" s="13">
        <f>SUM(E9:E50)</f>
        <v>426500</v>
      </c>
      <c r="F51" s="14">
        <f t="shared" si="0"/>
        <v>0.94883203559510565</v>
      </c>
      <c r="G51" s="117"/>
    </row>
  </sheetData>
  <mergeCells count="2">
    <mergeCell ref="A3:C3"/>
    <mergeCell ref="A51:C5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2" orientation="landscape" r:id="rId1"/>
  <rowBreaks count="4" manualBreakCount="4">
    <brk id="15" max="6" man="1"/>
    <brk id="23" max="16383" man="1"/>
    <brk id="28" max="16383" man="1"/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view="pageBreakPreview" topLeftCell="A2" zoomScaleNormal="100" zoomScaleSheetLayoutView="100" workbookViewId="0">
      <selection activeCell="G10" sqref="G10"/>
    </sheetView>
  </sheetViews>
  <sheetFormatPr defaultRowHeight="15"/>
  <cols>
    <col min="2" max="2" width="33.7109375" customWidth="1"/>
    <col min="3" max="3" width="19.5703125" customWidth="1"/>
    <col min="4" max="4" width="21.7109375" customWidth="1"/>
    <col min="5" max="5" width="24.85546875" customWidth="1"/>
    <col min="6" max="6" width="15.140625" customWidth="1"/>
  </cols>
  <sheetData>
    <row r="1" spans="1:7" ht="120" customHeight="1">
      <c r="E1" s="18" t="s">
        <v>90</v>
      </c>
    </row>
    <row r="3" spans="1:7" ht="15.75" customHeight="1">
      <c r="A3" s="127" t="s">
        <v>79</v>
      </c>
      <c r="B3" s="127"/>
      <c r="C3" s="127"/>
      <c r="D3" s="127"/>
      <c r="E3" s="127"/>
      <c r="F3" s="59"/>
    </row>
    <row r="4" spans="1:7" ht="15.75">
      <c r="A4" s="37"/>
      <c r="B4" s="37"/>
      <c r="C4" s="37"/>
      <c r="D4" s="37"/>
      <c r="E4" s="37"/>
      <c r="F4" s="37"/>
    </row>
    <row r="5" spans="1:7" ht="15.75">
      <c r="A5" s="37"/>
      <c r="B5" s="37"/>
      <c r="C5" s="37"/>
      <c r="D5" s="37"/>
      <c r="E5" s="37"/>
      <c r="F5" s="37"/>
    </row>
    <row r="6" spans="1:7" ht="15.75">
      <c r="A6" s="37"/>
      <c r="B6" s="37"/>
      <c r="C6" s="37"/>
      <c r="D6" s="37"/>
      <c r="E6" s="36"/>
      <c r="F6" s="36"/>
      <c r="G6" s="36" t="s">
        <v>15</v>
      </c>
    </row>
    <row r="7" spans="1:7" ht="30.75" thickBot="1">
      <c r="A7" s="101" t="s">
        <v>0</v>
      </c>
      <c r="B7" s="101" t="s">
        <v>1</v>
      </c>
      <c r="C7" s="101" t="s">
        <v>2</v>
      </c>
      <c r="D7" s="76" t="s">
        <v>80</v>
      </c>
      <c r="E7" s="76" t="s">
        <v>180</v>
      </c>
      <c r="F7" s="102" t="s">
        <v>3</v>
      </c>
      <c r="G7" s="101" t="s">
        <v>4</v>
      </c>
    </row>
    <row r="8" spans="1:7" ht="15.75" thickTop="1">
      <c r="A8" s="103">
        <v>1</v>
      </c>
      <c r="B8" s="103">
        <v>2</v>
      </c>
      <c r="C8" s="103">
        <v>3</v>
      </c>
      <c r="D8" s="103">
        <v>4</v>
      </c>
      <c r="E8" s="103">
        <v>5</v>
      </c>
      <c r="F8" s="103">
        <v>6</v>
      </c>
      <c r="G8" s="104">
        <v>7</v>
      </c>
    </row>
    <row r="9" spans="1:7" ht="45">
      <c r="A9" s="83">
        <v>1</v>
      </c>
      <c r="B9" s="99" t="s">
        <v>211</v>
      </c>
      <c r="C9" s="99" t="s">
        <v>145</v>
      </c>
      <c r="D9" s="91">
        <v>2400</v>
      </c>
      <c r="E9" s="106">
        <v>2400</v>
      </c>
      <c r="F9" s="107">
        <v>1</v>
      </c>
      <c r="G9" s="71"/>
    </row>
    <row r="10" spans="1:7" ht="80.25" customHeight="1">
      <c r="A10" s="83">
        <v>2</v>
      </c>
      <c r="B10" s="108" t="s">
        <v>7</v>
      </c>
      <c r="C10" s="108" t="s">
        <v>146</v>
      </c>
      <c r="D10" s="91">
        <v>2000</v>
      </c>
      <c r="E10" s="87">
        <v>0</v>
      </c>
      <c r="F10" s="107">
        <v>0</v>
      </c>
      <c r="G10" s="71" t="s">
        <v>199</v>
      </c>
    </row>
    <row r="11" spans="1:7">
      <c r="A11" s="132" t="s">
        <v>14</v>
      </c>
      <c r="B11" s="132"/>
      <c r="C11" s="132"/>
      <c r="D11" s="41">
        <f>SUM(D9:D10)</f>
        <v>4400</v>
      </c>
      <c r="E11" s="41">
        <f>SUM(E9:E10)</f>
        <v>2400</v>
      </c>
      <c r="F11" s="40">
        <f>E11/D11</f>
        <v>0.54545454545454541</v>
      </c>
      <c r="G11" s="105"/>
    </row>
  </sheetData>
  <mergeCells count="2">
    <mergeCell ref="A11:C11"/>
    <mergeCell ref="A3:E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630</vt:lpstr>
      <vt:lpstr>801</vt:lpstr>
      <vt:lpstr>851 alko</vt:lpstr>
      <vt:lpstr>851</vt:lpstr>
      <vt:lpstr>853</vt:lpstr>
      <vt:lpstr>854</vt:lpstr>
      <vt:lpstr>921</vt:lpstr>
      <vt:lpstr>926</vt:lpstr>
      <vt:lpstr>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Hyz-Duda</dc:creator>
  <cp:lastModifiedBy>Kamila Hyz-Duda</cp:lastModifiedBy>
  <cp:lastPrinted>2021-03-02T08:31:40Z</cp:lastPrinted>
  <dcterms:created xsi:type="dcterms:W3CDTF">2020-07-17T13:20:07Z</dcterms:created>
  <dcterms:modified xsi:type="dcterms:W3CDTF">2021-04-14T07:57:35Z</dcterms:modified>
</cp:coreProperties>
</file>